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9" i="4" l="1"/>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F275" i="9" s="1"/>
  <c r="H279" i="9"/>
  <c r="G279" i="9"/>
  <c r="F279" i="9"/>
  <c r="F278" i="9"/>
  <c r="F277" i="9"/>
  <c r="F276" i="9"/>
  <c r="L274" i="9"/>
  <c r="F274" i="9" s="1"/>
  <c r="H274" i="9"/>
  <c r="I273" i="9"/>
  <c r="H273" i="9"/>
  <c r="F273" i="9"/>
  <c r="E272" i="9"/>
  <c r="M271" i="9"/>
  <c r="L271" i="9"/>
  <c r="F271" i="9" s="1"/>
  <c r="B271" i="9" s="1"/>
  <c r="E271" i="9"/>
  <c r="M270" i="9"/>
  <c r="L270" i="9"/>
  <c r="F270" i="9" s="1"/>
  <c r="E270" i="9"/>
  <c r="B270" i="9"/>
  <c r="M269" i="9"/>
  <c r="F269" i="9" s="1"/>
  <c r="L269" i="9"/>
  <c r="E269" i="9"/>
  <c r="B269" i="9" s="1"/>
  <c r="M268" i="9"/>
  <c r="L268" i="9"/>
  <c r="F268" i="9"/>
  <c r="E268" i="9"/>
  <c r="B268" i="9" s="1"/>
  <c r="M267" i="9"/>
  <c r="L267" i="9"/>
  <c r="F267" i="9" s="1"/>
  <c r="B267" i="9" s="1"/>
  <c r="E267" i="9"/>
  <c r="M266" i="9"/>
  <c r="L266" i="9"/>
  <c r="E266" i="9"/>
  <c r="M265" i="9"/>
  <c r="F265" i="9" s="1"/>
  <c r="B265" i="9" s="1"/>
  <c r="L265" i="9"/>
  <c r="E265" i="9"/>
  <c r="M264" i="9"/>
  <c r="L264" i="9"/>
  <c r="F264" i="9" s="1"/>
  <c r="E264" i="9"/>
  <c r="M263" i="9"/>
  <c r="L263" i="9"/>
  <c r="F263" i="9" s="1"/>
  <c r="B263" i="9" s="1"/>
  <c r="E263" i="9"/>
  <c r="M262" i="9"/>
  <c r="L262" i="9"/>
  <c r="E262" i="9"/>
  <c r="M261" i="9"/>
  <c r="F261" i="9" s="1"/>
  <c r="B261" i="9" s="1"/>
  <c r="L261" i="9"/>
  <c r="E261" i="9"/>
  <c r="M260" i="9"/>
  <c r="L260" i="9"/>
  <c r="F260" i="9" s="1"/>
  <c r="E260" i="9"/>
  <c r="M259" i="9"/>
  <c r="L259" i="9"/>
  <c r="F259" i="9" s="1"/>
  <c r="B259" i="9" s="1"/>
  <c r="E259" i="9"/>
  <c r="M258" i="9"/>
  <c r="L258" i="9"/>
  <c r="E258" i="9"/>
  <c r="M257" i="9"/>
  <c r="F257" i="9" s="1"/>
  <c r="B257" i="9" s="1"/>
  <c r="L257" i="9"/>
  <c r="E257" i="9"/>
  <c r="M256" i="9"/>
  <c r="L256" i="9"/>
  <c r="F256" i="9" s="1"/>
  <c r="E256" i="9"/>
  <c r="M255" i="9"/>
  <c r="L255" i="9"/>
  <c r="F255" i="9" s="1"/>
  <c r="B255" i="9" s="1"/>
  <c r="E255" i="9"/>
  <c r="M254" i="9"/>
  <c r="L254" i="9"/>
  <c r="E254" i="9"/>
  <c r="M253" i="9"/>
  <c r="F253" i="9" s="1"/>
  <c r="B253" i="9" s="1"/>
  <c r="L253" i="9"/>
  <c r="E253" i="9"/>
  <c r="M252" i="9"/>
  <c r="L252" i="9"/>
  <c r="F252" i="9" s="1"/>
  <c r="E252" i="9"/>
  <c r="M251" i="9"/>
  <c r="L251" i="9"/>
  <c r="F251" i="9" s="1"/>
  <c r="B251" i="9" s="1"/>
  <c r="E251" i="9"/>
  <c r="M250" i="9"/>
  <c r="L250" i="9"/>
  <c r="E250" i="9"/>
  <c r="M249" i="9"/>
  <c r="F249" i="9" s="1"/>
  <c r="B249" i="9" s="1"/>
  <c r="L249" i="9"/>
  <c r="E249" i="9"/>
  <c r="M248" i="9"/>
  <c r="L248" i="9"/>
  <c r="F248" i="9" s="1"/>
  <c r="E248" i="9"/>
  <c r="M247" i="9"/>
  <c r="L247" i="9"/>
  <c r="F247" i="9" s="1"/>
  <c r="B247" i="9" s="1"/>
  <c r="E247" i="9"/>
  <c r="M246" i="9"/>
  <c r="L246" i="9"/>
  <c r="E246" i="9"/>
  <c r="M245" i="9"/>
  <c r="F245" i="9" s="1"/>
  <c r="B245" i="9" s="1"/>
  <c r="L245" i="9"/>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E225" i="9" s="1"/>
  <c r="B225" i="9" s="1"/>
  <c r="G225" i="9"/>
  <c r="F225" i="9"/>
  <c r="M224" i="9"/>
  <c r="L224" i="9"/>
  <c r="E224" i="9"/>
  <c r="M223" i="9"/>
  <c r="L223" i="9"/>
  <c r="F223" i="9" s="1"/>
  <c r="B223" i="9" s="1"/>
  <c r="E223" i="9"/>
  <c r="M222" i="9"/>
  <c r="L222" i="9"/>
  <c r="E222" i="9"/>
  <c r="M221" i="9"/>
  <c r="L221" i="9"/>
  <c r="F221" i="9"/>
  <c r="B221" i="9" s="1"/>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E68" i="9" s="1"/>
  <c r="B68" i="9" s="1"/>
  <c r="F68" i="9"/>
  <c r="H67" i="9"/>
  <c r="G67" i="9"/>
  <c r="E67" i="9" s="1"/>
  <c r="B67" i="9" s="1"/>
  <c r="F67" i="9"/>
  <c r="H66" i="9"/>
  <c r="G66" i="9"/>
  <c r="E66" i="9" s="1"/>
  <c r="B66" i="9" s="1"/>
  <c r="F66" i="9"/>
  <c r="H65" i="9"/>
  <c r="E65" i="9" s="1"/>
  <c r="B65" i="9" s="1"/>
  <c r="G65" i="9"/>
  <c r="F65" i="9"/>
  <c r="H64" i="9"/>
  <c r="G64" i="9"/>
  <c r="F64" i="9"/>
  <c r="E64" i="9"/>
  <c r="B64" i="9" s="1"/>
  <c r="H63" i="9"/>
  <c r="G63" i="9"/>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E56" i="9" s="1"/>
  <c r="B56" i="9" s="1"/>
  <c r="G56" i="9"/>
  <c r="F56" i="9"/>
  <c r="H55" i="9"/>
  <c r="G55" i="9"/>
  <c r="E55" i="9" s="1"/>
  <c r="B55" i="9" s="1"/>
  <c r="F55" i="9"/>
  <c r="H54" i="9"/>
  <c r="G54" i="9"/>
  <c r="E54" i="9" s="1"/>
  <c r="B54" i="9" s="1"/>
  <c r="F54" i="9"/>
  <c r="H53" i="9"/>
  <c r="E53" i="9" s="1"/>
  <c r="B53" i="9" s="1"/>
  <c r="G53" i="9"/>
  <c r="F53" i="9"/>
  <c r="H52" i="9"/>
  <c r="E52" i="9" s="1"/>
  <c r="B52" i="9" s="1"/>
  <c r="G52" i="9"/>
  <c r="F52" i="9"/>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E44" i="9" s="1"/>
  <c r="B44" i="9" s="1"/>
  <c r="F44" i="9"/>
  <c r="H43" i="9"/>
  <c r="G43" i="9"/>
  <c r="F43" i="9"/>
  <c r="H42" i="9"/>
  <c r="G42" i="9"/>
  <c r="F42" i="9"/>
  <c r="H41" i="9"/>
  <c r="G41" i="9"/>
  <c r="F41" i="9"/>
  <c r="H40" i="9"/>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G33" i="9"/>
  <c r="F33" i="9"/>
  <c r="H32" i="9"/>
  <c r="G32" i="9"/>
  <c r="F32" i="9"/>
  <c r="E32" i="9"/>
  <c r="B32" i="9" s="1"/>
  <c r="H31" i="9"/>
  <c r="G31" i="9"/>
  <c r="E31" i="9" s="1"/>
  <c r="B31" i="9" s="1"/>
  <c r="F31" i="9"/>
  <c r="H30" i="9"/>
  <c r="G30" i="9"/>
  <c r="F30" i="9"/>
  <c r="H29" i="9"/>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E22" i="9" s="1"/>
  <c r="B22" i="9" s="1"/>
  <c r="F22" i="9"/>
  <c r="H21" i="9"/>
  <c r="E21" i="9" s="1"/>
  <c r="B21" i="9" s="1"/>
  <c r="G21" i="9"/>
  <c r="F21" i="9"/>
  <c r="F20" i="9"/>
  <c r="F4" i="9"/>
  <c r="O3" i="9"/>
  <c r="G274" i="9" s="1"/>
  <c r="I3" i="9"/>
  <c r="H3" i="9"/>
  <c r="G3" i="9"/>
  <c r="D101" i="8"/>
  <c r="C1576" i="1" s="1"/>
  <c r="D95" i="8"/>
  <c r="D90" i="8"/>
  <c r="D85" i="8"/>
  <c r="D80" i="8"/>
  <c r="D75" i="8"/>
  <c r="D70" i="8"/>
  <c r="D65" i="8"/>
  <c r="D60" i="8"/>
  <c r="D55" i="8"/>
  <c r="D50" i="8"/>
  <c r="D44" i="8"/>
  <c r="D36" i="8"/>
  <c r="D26" i="8"/>
  <c r="C1501" i="1" s="1"/>
  <c r="H1501" i="1" s="1"/>
  <c r="D18" i="8"/>
  <c r="D8" i="8"/>
  <c r="C1483" i="1" s="1"/>
  <c r="G1483" i="1" s="1"/>
  <c r="E44" i="7"/>
  <c r="D44" i="7"/>
  <c r="E39" i="7"/>
  <c r="D39" i="7"/>
  <c r="E38" i="7"/>
  <c r="D38" i="7"/>
  <c r="E30" i="7"/>
  <c r="D30" i="7"/>
  <c r="E23" i="7"/>
  <c r="E22" i="7" s="1"/>
  <c r="D1453" i="1" s="1"/>
  <c r="G1453" i="1" s="1"/>
  <c r="D23" i="7"/>
  <c r="D22" i="7" s="1"/>
  <c r="H30" i="3" s="1"/>
  <c r="E14" i="7"/>
  <c r="D14" i="7"/>
  <c r="E7" i="7"/>
  <c r="E6" i="7" s="1"/>
  <c r="D1437" i="1" s="1"/>
  <c r="H1437" i="1" s="1"/>
  <c r="D7" i="7"/>
  <c r="D6" i="7"/>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E118" i="6"/>
  <c r="E114" i="6" s="1"/>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D245" i="5" s="1"/>
  <c r="F249" i="5"/>
  <c r="F248" i="5"/>
  <c r="F247" i="5"/>
  <c r="E246" i="5"/>
  <c r="D246" i="5"/>
  <c r="F244" i="5"/>
  <c r="F243" i="5"/>
  <c r="E242" i="5"/>
  <c r="D242" i="5"/>
  <c r="F242" i="5" s="1"/>
  <c r="F241" i="5"/>
  <c r="F240" i="5"/>
  <c r="E239" i="5"/>
  <c r="E238" i="5" s="1"/>
  <c r="D1215" i="1" s="1"/>
  <c r="D239" i="5"/>
  <c r="F239"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D206" i="5" s="1"/>
  <c r="G292" i="9" s="1"/>
  <c r="F206" i="5"/>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D180" i="5"/>
  <c r="F180" i="5"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F79" i="5"/>
  <c r="E79" i="5"/>
  <c r="E78" i="5" s="1"/>
  <c r="D79" i="5"/>
  <c r="D78" i="5"/>
  <c r="F78" i="5"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E580" i="4" s="1"/>
  <c r="D581" i="4"/>
  <c r="F580" i="4"/>
  <c r="D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c r="F421" i="4" s="1"/>
  <c r="E418" i="4"/>
  <c r="D418" i="4"/>
  <c r="F418" i="4" s="1"/>
  <c r="E417" i="4"/>
  <c r="D417" i="4"/>
  <c r="F417" i="4" s="1"/>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78" i="1" s="1"/>
  <c r="D383" i="4"/>
  <c r="C378" i="1"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E351" i="4" s="1"/>
  <c r="D346" i="1" s="1"/>
  <c r="D352" i="4"/>
  <c r="F352" i="4" s="1"/>
  <c r="F351" i="4"/>
  <c r="D351"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E299" i="4" s="1"/>
  <c r="D300" i="4"/>
  <c r="F300" i="4" s="1"/>
  <c r="F299" i="4"/>
  <c r="D299" i="4"/>
  <c r="D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E259" i="4"/>
  <c r="D259" i="4"/>
  <c r="F259" i="4" s="1"/>
  <c r="F258" i="4"/>
  <c r="F257" i="4"/>
  <c r="F256" i="4"/>
  <c r="F255" i="4"/>
  <c r="F254" i="4"/>
  <c r="F253" i="4"/>
  <c r="E253" i="4"/>
  <c r="E252" i="4" s="1"/>
  <c r="D253" i="4"/>
  <c r="D252" i="4"/>
  <c r="F252" i="4" s="1"/>
  <c r="F251" i="4"/>
  <c r="F250" i="4"/>
  <c r="F249" i="4"/>
  <c r="F248" i="4"/>
  <c r="E247" i="4"/>
  <c r="D247" i="4"/>
  <c r="F246" i="4"/>
  <c r="F245"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E139" i="4"/>
  <c r="F138" i="4"/>
  <c r="F137" i="4"/>
  <c r="F136" i="4"/>
  <c r="F135" i="4"/>
  <c r="E134" i="4"/>
  <c r="E133" i="4" s="1"/>
  <c r="D129" i="1" s="1"/>
  <c r="D134" i="4"/>
  <c r="F132" i="4"/>
  <c r="F131" i="4"/>
  <c r="F130" i="4"/>
  <c r="F129" i="4"/>
  <c r="E128" i="4"/>
  <c r="D128" i="4"/>
  <c r="F128" i="4" s="1"/>
  <c r="F127" i="4"/>
  <c r="F126" i="4"/>
  <c r="E125" i="4"/>
  <c r="E124" i="4" s="1"/>
  <c r="D125" i="4"/>
  <c r="D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s="1"/>
  <c r="F81" i="4"/>
  <c r="F80" i="4"/>
  <c r="F79" i="4"/>
  <c r="F78" i="4"/>
  <c r="E77" i="4"/>
  <c r="D77" i="4"/>
  <c r="F77" i="4" s="1"/>
  <c r="F76" i="4"/>
  <c r="F75"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E44" i="4" s="1"/>
  <c r="D45" i="4"/>
  <c r="F45" i="4" s="1"/>
  <c r="F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H1575" i="1"/>
  <c r="G1575" i="1"/>
  <c r="C1575" i="1"/>
  <c r="C1574" i="1"/>
  <c r="G1573" i="1"/>
  <c r="C1573" i="1"/>
  <c r="H1573" i="1" s="1"/>
  <c r="H1572" i="1"/>
  <c r="C1572" i="1"/>
  <c r="G1572" i="1" s="1"/>
  <c r="H1571" i="1"/>
  <c r="G1571" i="1"/>
  <c r="C1571" i="1"/>
  <c r="C1570" i="1"/>
  <c r="G1569" i="1"/>
  <c r="C1569" i="1"/>
  <c r="H1569" i="1" s="1"/>
  <c r="H1568" i="1"/>
  <c r="C1568" i="1"/>
  <c r="G1568" i="1" s="1"/>
  <c r="H1567" i="1"/>
  <c r="G1567" i="1"/>
  <c r="C1567" i="1"/>
  <c r="C1566" i="1"/>
  <c r="G1565" i="1"/>
  <c r="C1565" i="1"/>
  <c r="H1565" i="1" s="1"/>
  <c r="H1564" i="1"/>
  <c r="C1564" i="1"/>
  <c r="G1564" i="1" s="1"/>
  <c r="H1563" i="1"/>
  <c r="G1563" i="1"/>
  <c r="C1563" i="1"/>
  <c r="C1562" i="1"/>
  <c r="G1561" i="1"/>
  <c r="C1561" i="1"/>
  <c r="H1561" i="1" s="1"/>
  <c r="H1560" i="1"/>
  <c r="C1560" i="1"/>
  <c r="G1560" i="1" s="1"/>
  <c r="H1559" i="1"/>
  <c r="G1559" i="1"/>
  <c r="C1559" i="1"/>
  <c r="C1558" i="1"/>
  <c r="G1557" i="1"/>
  <c r="C1557" i="1"/>
  <c r="H1557" i="1" s="1"/>
  <c r="H1556" i="1"/>
  <c r="C1556" i="1"/>
  <c r="G1556" i="1" s="1"/>
  <c r="H1555" i="1"/>
  <c r="G1555" i="1"/>
  <c r="C1555" i="1"/>
  <c r="C1554" i="1"/>
  <c r="G1553" i="1"/>
  <c r="C1553" i="1"/>
  <c r="H1553" i="1" s="1"/>
  <c r="H1552" i="1"/>
  <c r="C1552" i="1"/>
  <c r="G1552" i="1" s="1"/>
  <c r="H1551" i="1"/>
  <c r="G1551" i="1"/>
  <c r="C1551" i="1"/>
  <c r="C1550" i="1"/>
  <c r="G1549" i="1"/>
  <c r="C1549" i="1"/>
  <c r="H1549" i="1" s="1"/>
  <c r="H1548" i="1"/>
  <c r="C1548" i="1"/>
  <c r="G1548" i="1" s="1"/>
  <c r="H1547" i="1"/>
  <c r="G1547" i="1"/>
  <c r="C1547" i="1"/>
  <c r="C1546" i="1"/>
  <c r="G1545" i="1"/>
  <c r="C1545" i="1"/>
  <c r="H1545" i="1" s="1"/>
  <c r="H1544" i="1"/>
  <c r="C1544" i="1"/>
  <c r="G1544" i="1" s="1"/>
  <c r="H1543" i="1"/>
  <c r="G1543" i="1"/>
  <c r="C1543" i="1"/>
  <c r="C1542" i="1"/>
  <c r="G1541" i="1"/>
  <c r="C1541" i="1"/>
  <c r="H1541" i="1" s="1"/>
  <c r="H1540" i="1"/>
  <c r="C1540" i="1"/>
  <c r="G1540" i="1" s="1"/>
  <c r="H1539" i="1"/>
  <c r="G1539" i="1"/>
  <c r="C1539" i="1"/>
  <c r="C1538" i="1"/>
  <c r="G1537" i="1"/>
  <c r="C1537" i="1"/>
  <c r="H1537" i="1" s="1"/>
  <c r="C1536" i="1"/>
  <c r="G1536" i="1" s="1"/>
  <c r="H1535" i="1"/>
  <c r="G1535" i="1"/>
  <c r="C1535" i="1"/>
  <c r="H1534" i="1"/>
  <c r="C1534" i="1"/>
  <c r="G1534" i="1" s="1"/>
  <c r="G1533" i="1"/>
  <c r="C1533" i="1"/>
  <c r="H1533" i="1" s="1"/>
  <c r="H1532" i="1"/>
  <c r="C1532" i="1"/>
  <c r="G1532" i="1" s="1"/>
  <c r="H1531" i="1"/>
  <c r="G1531" i="1"/>
  <c r="C1531" i="1"/>
  <c r="C1530" i="1"/>
  <c r="G1530" i="1" s="1"/>
  <c r="G1529" i="1"/>
  <c r="C1529" i="1"/>
  <c r="H1529" i="1" s="1"/>
  <c r="C1528" i="1"/>
  <c r="G1528" i="1" s="1"/>
  <c r="H1527" i="1"/>
  <c r="G1527" i="1"/>
  <c r="C1527" i="1"/>
  <c r="H1526" i="1"/>
  <c r="C1526" i="1"/>
  <c r="G1526" i="1" s="1"/>
  <c r="G1525" i="1"/>
  <c r="C1525" i="1"/>
  <c r="H1525" i="1" s="1"/>
  <c r="H1523" i="1"/>
  <c r="G1523" i="1"/>
  <c r="C1523" i="1"/>
  <c r="C1522" i="1"/>
  <c r="G1522" i="1" s="1"/>
  <c r="G1521" i="1"/>
  <c r="C1521" i="1"/>
  <c r="H1521" i="1" s="1"/>
  <c r="C1520" i="1"/>
  <c r="G1520" i="1" s="1"/>
  <c r="H1519" i="1"/>
  <c r="G1519" i="1"/>
  <c r="C1519" i="1"/>
  <c r="C1516" i="1"/>
  <c r="G1516" i="1" s="1"/>
  <c r="C1515" i="1"/>
  <c r="H1515" i="1" s="1"/>
  <c r="H1514" i="1"/>
  <c r="C1514" i="1"/>
  <c r="G1514" i="1" s="1"/>
  <c r="G1513" i="1"/>
  <c r="C1513" i="1"/>
  <c r="H1513" i="1" s="1"/>
  <c r="H1512" i="1"/>
  <c r="C1512" i="1"/>
  <c r="G1512" i="1" s="1"/>
  <c r="C1511" i="1"/>
  <c r="H1511" i="1" s="1"/>
  <c r="C1510" i="1"/>
  <c r="G1510" i="1" s="1"/>
  <c r="C1509" i="1"/>
  <c r="H1509" i="1" s="1"/>
  <c r="C1508" i="1"/>
  <c r="G1508" i="1" s="1"/>
  <c r="H1507" i="1"/>
  <c r="G1507" i="1"/>
  <c r="C1507" i="1"/>
  <c r="H1506" i="1"/>
  <c r="C1506" i="1"/>
  <c r="G1506" i="1" s="1"/>
  <c r="G1505" i="1"/>
  <c r="C1505" i="1"/>
  <c r="H1505" i="1" s="1"/>
  <c r="C1504" i="1"/>
  <c r="G1504" i="1" s="1"/>
  <c r="C1503" i="1"/>
  <c r="H1503" i="1" s="1"/>
  <c r="C1502" i="1"/>
  <c r="G1502" i="1" s="1"/>
  <c r="C1500" i="1"/>
  <c r="G1500" i="1" s="1"/>
  <c r="C1498" i="1"/>
  <c r="H1498" i="1" s="1"/>
  <c r="C1497" i="1"/>
  <c r="H1497" i="1" s="1"/>
  <c r="C1496" i="1"/>
  <c r="G1496" i="1" s="1"/>
  <c r="H1495" i="1"/>
  <c r="G1495" i="1"/>
  <c r="C1495" i="1"/>
  <c r="H1494" i="1"/>
  <c r="C1494" i="1"/>
  <c r="G1494" i="1" s="1"/>
  <c r="C1493" i="1"/>
  <c r="H1493" i="1" s="1"/>
  <c r="C1492" i="1"/>
  <c r="G1492" i="1" s="1"/>
  <c r="C1491" i="1"/>
  <c r="G1491" i="1" s="1"/>
  <c r="C1490" i="1"/>
  <c r="H1490" i="1" s="1"/>
  <c r="C1489" i="1"/>
  <c r="H1489" i="1" s="1"/>
  <c r="C1488" i="1"/>
  <c r="G1488" i="1" s="1"/>
  <c r="C1487" i="1"/>
  <c r="H1487" i="1" s="1"/>
  <c r="C1486" i="1"/>
  <c r="G1486" i="1" s="1"/>
  <c r="C1485" i="1"/>
  <c r="H1485" i="1" s="1"/>
  <c r="C1484" i="1"/>
  <c r="G1484" i="1" s="1"/>
  <c r="C1482" i="1"/>
  <c r="H1482" i="1" s="1"/>
  <c r="C1480" i="1"/>
  <c r="H1480" i="1" s="1"/>
  <c r="D1479" i="1"/>
  <c r="G1479" i="1" s="1"/>
  <c r="C1479" i="1"/>
  <c r="G1478" i="1"/>
  <c r="D1478" i="1"/>
  <c r="C1478" i="1"/>
  <c r="J1478" i="1" s="1"/>
  <c r="D1477" i="1"/>
  <c r="C1477" i="1"/>
  <c r="D1476" i="1"/>
  <c r="C1476" i="1"/>
  <c r="J1476" i="1" s="1"/>
  <c r="D1475" i="1"/>
  <c r="C1475" i="1"/>
  <c r="H1475" i="1" s="1"/>
  <c r="D1474" i="1"/>
  <c r="G1474" i="1" s="1"/>
  <c r="C1474" i="1"/>
  <c r="G1473" i="1"/>
  <c r="D1473" i="1"/>
  <c r="C1473" i="1"/>
  <c r="J1473" i="1" s="1"/>
  <c r="D1472" i="1"/>
  <c r="C1472" i="1"/>
  <c r="D1471" i="1"/>
  <c r="C1471" i="1"/>
  <c r="J1471" i="1" s="1"/>
  <c r="D1470" i="1"/>
  <c r="C1470" i="1"/>
  <c r="H1470" i="1" s="1"/>
  <c r="D1469" i="1"/>
  <c r="C1469" i="1"/>
  <c r="H1469" i="1" s="1"/>
  <c r="D1468" i="1"/>
  <c r="G1468" i="1" s="1"/>
  <c r="C1468" i="1"/>
  <c r="G1467" i="1"/>
  <c r="D1467" i="1"/>
  <c r="C1467" i="1"/>
  <c r="J1467" i="1" s="1"/>
  <c r="D1466" i="1"/>
  <c r="C1466" i="1"/>
  <c r="D1465" i="1"/>
  <c r="C1465" i="1"/>
  <c r="J1465" i="1" s="1"/>
  <c r="D1464" i="1"/>
  <c r="G1464" i="1" s="1"/>
  <c r="C1464" i="1"/>
  <c r="G1463" i="1"/>
  <c r="D1463" i="1"/>
  <c r="C1463" i="1"/>
  <c r="J1463" i="1" s="1"/>
  <c r="D1462" i="1"/>
  <c r="C1462" i="1"/>
  <c r="G1461" i="1"/>
  <c r="D1461" i="1"/>
  <c r="C1461" i="1"/>
  <c r="H1461" i="1" s="1"/>
  <c r="D1460" i="1"/>
  <c r="H1460" i="1" s="1"/>
  <c r="C1460" i="1"/>
  <c r="D1459" i="1"/>
  <c r="C1459" i="1"/>
  <c r="H1459" i="1" s="1"/>
  <c r="H1458" i="1"/>
  <c r="G1458" i="1"/>
  <c r="I1458" i="1" s="1"/>
  <c r="D1458" i="1"/>
  <c r="C1458" i="1"/>
  <c r="J1458" i="1" s="1"/>
  <c r="G1457" i="1"/>
  <c r="I1457" i="1" s="1"/>
  <c r="D1457" i="1"/>
  <c r="C1457" i="1"/>
  <c r="H1457" i="1" s="1"/>
  <c r="H1456" i="1"/>
  <c r="D1456" i="1"/>
  <c r="C1456" i="1"/>
  <c r="J1456" i="1" s="1"/>
  <c r="D1455" i="1"/>
  <c r="C1455" i="1"/>
  <c r="H1455" i="1" s="1"/>
  <c r="C1454" i="1"/>
  <c r="C1453" i="1"/>
  <c r="H1452" i="1"/>
  <c r="D1452" i="1"/>
  <c r="C1452" i="1"/>
  <c r="J1452" i="1" s="1"/>
  <c r="D1451" i="1"/>
  <c r="C1451" i="1"/>
  <c r="J1451" i="1" s="1"/>
  <c r="H1450" i="1"/>
  <c r="G1450" i="1"/>
  <c r="I1450" i="1" s="1"/>
  <c r="D1450" i="1"/>
  <c r="C1450" i="1"/>
  <c r="J1450" i="1" s="1"/>
  <c r="J1449" i="1"/>
  <c r="D1449" i="1"/>
  <c r="C1449" i="1"/>
  <c r="H1449" i="1" s="1"/>
  <c r="H1448" i="1"/>
  <c r="D1448" i="1"/>
  <c r="C1448" i="1"/>
  <c r="J1448" i="1" s="1"/>
  <c r="G1447" i="1"/>
  <c r="I1447" i="1" s="1"/>
  <c r="D1447" i="1"/>
  <c r="C1447" i="1"/>
  <c r="H1447" i="1" s="1"/>
  <c r="H1446" i="1"/>
  <c r="G1446" i="1"/>
  <c r="I1446" i="1" s="1"/>
  <c r="D1446" i="1"/>
  <c r="C1446" i="1"/>
  <c r="J1446" i="1" s="1"/>
  <c r="D1445" i="1"/>
  <c r="H1445" i="1" s="1"/>
  <c r="C1445" i="1"/>
  <c r="D1444" i="1"/>
  <c r="G1444" i="1" s="1"/>
  <c r="C1444" i="1"/>
  <c r="D1443" i="1"/>
  <c r="C1443" i="1"/>
  <c r="D1442" i="1"/>
  <c r="G1442" i="1" s="1"/>
  <c r="C1442" i="1"/>
  <c r="D1441" i="1"/>
  <c r="J1441" i="1" s="1"/>
  <c r="C1441" i="1"/>
  <c r="D1440" i="1"/>
  <c r="G1440" i="1" s="1"/>
  <c r="C1440" i="1"/>
  <c r="D1439" i="1"/>
  <c r="J1439" i="1" s="1"/>
  <c r="C1439" i="1"/>
  <c r="D1438" i="1"/>
  <c r="H1438" i="1" s="1"/>
  <c r="C1438" i="1"/>
  <c r="C1437"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D1413" i="1"/>
  <c r="H1413" i="1" s="1"/>
  <c r="C1413" i="1"/>
  <c r="D1412" i="1"/>
  <c r="D1411" i="1"/>
  <c r="C1411" i="1"/>
  <c r="H1411" i="1" s="1"/>
  <c r="H1410" i="1"/>
  <c r="D1410" i="1"/>
  <c r="C1410" i="1"/>
  <c r="G1410" i="1" s="1"/>
  <c r="D1409" i="1"/>
  <c r="H1409" i="1" s="1"/>
  <c r="C1409" i="1"/>
  <c r="D1407" i="1"/>
  <c r="C1407" i="1"/>
  <c r="H1407" i="1" s="1"/>
  <c r="H1406" i="1"/>
  <c r="D1406" i="1"/>
  <c r="C1406" i="1"/>
  <c r="G1406" i="1" s="1"/>
  <c r="D1405" i="1"/>
  <c r="H1405" i="1" s="1"/>
  <c r="C1405" i="1"/>
  <c r="D1404" i="1"/>
  <c r="C1404" i="1"/>
  <c r="G1404" i="1" s="1"/>
  <c r="D1403" i="1"/>
  <c r="C1403" i="1"/>
  <c r="H1403" i="1" s="1"/>
  <c r="H1402" i="1"/>
  <c r="D1402" i="1"/>
  <c r="C1402" i="1"/>
  <c r="G1402" i="1" s="1"/>
  <c r="D1401" i="1"/>
  <c r="H1401" i="1" s="1"/>
  <c r="C1401" i="1"/>
  <c r="D1400" i="1"/>
  <c r="C1400" i="1"/>
  <c r="G1400" i="1" s="1"/>
  <c r="D1399" i="1"/>
  <c r="C1399" i="1"/>
  <c r="H1399" i="1" s="1"/>
  <c r="H1398" i="1"/>
  <c r="D1398" i="1"/>
  <c r="C1398" i="1"/>
  <c r="G1398" i="1" s="1"/>
  <c r="D1397" i="1"/>
  <c r="H1397" i="1" s="1"/>
  <c r="C1397" i="1"/>
  <c r="D1396" i="1"/>
  <c r="C1396" i="1"/>
  <c r="G1396" i="1" s="1"/>
  <c r="D1395" i="1"/>
  <c r="C1395" i="1"/>
  <c r="H1395" i="1" s="1"/>
  <c r="H1394" i="1"/>
  <c r="D1394" i="1"/>
  <c r="C1394" i="1"/>
  <c r="G1394" i="1" s="1"/>
  <c r="D1393" i="1"/>
  <c r="H1393" i="1" s="1"/>
  <c r="C1393" i="1"/>
  <c r="D1392" i="1"/>
  <c r="C1392" i="1"/>
  <c r="G1392" i="1" s="1"/>
  <c r="D1391" i="1"/>
  <c r="C1391" i="1"/>
  <c r="H1391" i="1" s="1"/>
  <c r="H1390" i="1"/>
  <c r="D1390" i="1"/>
  <c r="C1390" i="1"/>
  <c r="G1390" i="1" s="1"/>
  <c r="D1389" i="1"/>
  <c r="H1389" i="1" s="1"/>
  <c r="C1389" i="1"/>
  <c r="D1388" i="1"/>
  <c r="C1388" i="1"/>
  <c r="G1388" i="1" s="1"/>
  <c r="D1387" i="1"/>
  <c r="C1387" i="1"/>
  <c r="H1387" i="1" s="1"/>
  <c r="H1386" i="1"/>
  <c r="D1386" i="1"/>
  <c r="C1386" i="1"/>
  <c r="G1386" i="1" s="1"/>
  <c r="D1385" i="1"/>
  <c r="H1385" i="1" s="1"/>
  <c r="C1385" i="1"/>
  <c r="D1384" i="1"/>
  <c r="C1384" i="1"/>
  <c r="G1384" i="1" s="1"/>
  <c r="D1383" i="1"/>
  <c r="H1382" i="1"/>
  <c r="D1382" i="1"/>
  <c r="C1382" i="1"/>
  <c r="G1382" i="1" s="1"/>
  <c r="D1381" i="1"/>
  <c r="H1381" i="1" s="1"/>
  <c r="C1381" i="1"/>
  <c r="D1380" i="1"/>
  <c r="C1380" i="1"/>
  <c r="G1380" i="1" s="1"/>
  <c r="D1379" i="1"/>
  <c r="C1379" i="1"/>
  <c r="H1379" i="1" s="1"/>
  <c r="H1378" i="1"/>
  <c r="D1378" i="1"/>
  <c r="C1378" i="1"/>
  <c r="G1378" i="1" s="1"/>
  <c r="D1377" i="1"/>
  <c r="H1377" i="1" s="1"/>
  <c r="C1377" i="1"/>
  <c r="D1376" i="1"/>
  <c r="C1376" i="1"/>
  <c r="G1376" i="1" s="1"/>
  <c r="D1375" i="1"/>
  <c r="C1375" i="1"/>
  <c r="H1375" i="1" s="1"/>
  <c r="H1374" i="1"/>
  <c r="D1374" i="1"/>
  <c r="C1374" i="1"/>
  <c r="G1374" i="1" s="1"/>
  <c r="D1373" i="1"/>
  <c r="H1373" i="1" s="1"/>
  <c r="C1373" i="1"/>
  <c r="D1372" i="1"/>
  <c r="C1372" i="1"/>
  <c r="G1372" i="1" s="1"/>
  <c r="D1371" i="1"/>
  <c r="C1371" i="1"/>
  <c r="H1371" i="1" s="1"/>
  <c r="H1370" i="1"/>
  <c r="D1370" i="1"/>
  <c r="C1370" i="1"/>
  <c r="G1370" i="1" s="1"/>
  <c r="D1369" i="1"/>
  <c r="H1369" i="1" s="1"/>
  <c r="C1369" i="1"/>
  <c r="D1368" i="1"/>
  <c r="C1368" i="1"/>
  <c r="D1367" i="1"/>
  <c r="C1367" i="1"/>
  <c r="H1367" i="1" s="1"/>
  <c r="H1366" i="1"/>
  <c r="D1366" i="1"/>
  <c r="C1366" i="1"/>
  <c r="G1366" i="1" s="1"/>
  <c r="D1365" i="1"/>
  <c r="H1365" i="1" s="1"/>
  <c r="C1365" i="1"/>
  <c r="D1364" i="1"/>
  <c r="C1364" i="1"/>
  <c r="D1363" i="1"/>
  <c r="C1363" i="1"/>
  <c r="H1363" i="1" s="1"/>
  <c r="H1362" i="1"/>
  <c r="D1362" i="1"/>
  <c r="C1362" i="1"/>
  <c r="G1362" i="1" s="1"/>
  <c r="D1361" i="1"/>
  <c r="H1361" i="1" s="1"/>
  <c r="C1361" i="1"/>
  <c r="D1360" i="1"/>
  <c r="C1360" i="1"/>
  <c r="D1359" i="1"/>
  <c r="C1359" i="1"/>
  <c r="H1359" i="1" s="1"/>
  <c r="H1358" i="1"/>
  <c r="D1358" i="1"/>
  <c r="C1358" i="1"/>
  <c r="G1358" i="1" s="1"/>
  <c r="D1357" i="1"/>
  <c r="H1357" i="1" s="1"/>
  <c r="C1357" i="1"/>
  <c r="D1356" i="1"/>
  <c r="C1356" i="1"/>
  <c r="D1355" i="1"/>
  <c r="C1355" i="1"/>
  <c r="H1355" i="1" s="1"/>
  <c r="H1354" i="1"/>
  <c r="D1354" i="1"/>
  <c r="C1354" i="1"/>
  <c r="G1354" i="1" s="1"/>
  <c r="D1353" i="1"/>
  <c r="H1353" i="1" s="1"/>
  <c r="C1353" i="1"/>
  <c r="D1352" i="1"/>
  <c r="C1352" i="1"/>
  <c r="D1351" i="1"/>
  <c r="C1351" i="1"/>
  <c r="H1351" i="1" s="1"/>
  <c r="H1350" i="1"/>
  <c r="D1350" i="1"/>
  <c r="C1350" i="1"/>
  <c r="G1350" i="1" s="1"/>
  <c r="D1349" i="1"/>
  <c r="H1349" i="1" s="1"/>
  <c r="C1349" i="1"/>
  <c r="D1348" i="1"/>
  <c r="C1348" i="1"/>
  <c r="D1347" i="1"/>
  <c r="C1347" i="1"/>
  <c r="H1347" i="1" s="1"/>
  <c r="H1346" i="1"/>
  <c r="D1346" i="1"/>
  <c r="C1346" i="1"/>
  <c r="G1346" i="1" s="1"/>
  <c r="D1345" i="1"/>
  <c r="H1345" i="1" s="1"/>
  <c r="C1345" i="1"/>
  <c r="D1344" i="1"/>
  <c r="C1344" i="1"/>
  <c r="D1343" i="1"/>
  <c r="C1343" i="1"/>
  <c r="H1343" i="1" s="1"/>
  <c r="H1342" i="1"/>
  <c r="D1342" i="1"/>
  <c r="C1342" i="1"/>
  <c r="G1342" i="1" s="1"/>
  <c r="D1341" i="1"/>
  <c r="H1341" i="1" s="1"/>
  <c r="C1341" i="1"/>
  <c r="D1340" i="1"/>
  <c r="C1340" i="1"/>
  <c r="G1340" i="1" s="1"/>
  <c r="D1339" i="1"/>
  <c r="C1339" i="1"/>
  <c r="H1339" i="1" s="1"/>
  <c r="H1338" i="1"/>
  <c r="D1338" i="1"/>
  <c r="C1338" i="1"/>
  <c r="G1338" i="1" s="1"/>
  <c r="D1337" i="1"/>
  <c r="H1337" i="1" s="1"/>
  <c r="C1337" i="1"/>
  <c r="D1336" i="1"/>
  <c r="C1336" i="1"/>
  <c r="G1336" i="1" s="1"/>
  <c r="D1335" i="1"/>
  <c r="C1335" i="1"/>
  <c r="H1335" i="1" s="1"/>
  <c r="D1334" i="1"/>
  <c r="C1334" i="1"/>
  <c r="G1334" i="1" s="1"/>
  <c r="D1333" i="1"/>
  <c r="H1333" i="1" s="1"/>
  <c r="C1333" i="1"/>
  <c r="D1332" i="1"/>
  <c r="C1332" i="1"/>
  <c r="G1332" i="1" s="1"/>
  <c r="D1331" i="1"/>
  <c r="C1331" i="1"/>
  <c r="H1331" i="1" s="1"/>
  <c r="H1330" i="1"/>
  <c r="D1330" i="1"/>
  <c r="C1330" i="1"/>
  <c r="G1330" i="1" s="1"/>
  <c r="D1329" i="1"/>
  <c r="H1328" i="1"/>
  <c r="D1328" i="1"/>
  <c r="C1328" i="1"/>
  <c r="G1328" i="1" s="1"/>
  <c r="D1327" i="1"/>
  <c r="C1327" i="1"/>
  <c r="H1326" i="1"/>
  <c r="D1326" i="1"/>
  <c r="C1326" i="1"/>
  <c r="G1326" i="1" s="1"/>
  <c r="D1325" i="1"/>
  <c r="H1325" i="1" s="1"/>
  <c r="C1325" i="1"/>
  <c r="D1324" i="1"/>
  <c r="C1324" i="1"/>
  <c r="G1324" i="1" s="1"/>
  <c r="D1323" i="1"/>
  <c r="C1323" i="1"/>
  <c r="D1322" i="1"/>
  <c r="C1322" i="1"/>
  <c r="G1322" i="1" s="1"/>
  <c r="D1321" i="1"/>
  <c r="H1321" i="1" s="1"/>
  <c r="C1321" i="1"/>
  <c r="H1320" i="1"/>
  <c r="D1320" i="1"/>
  <c r="C1320" i="1"/>
  <c r="G1320" i="1" s="1"/>
  <c r="D1319" i="1"/>
  <c r="C1319" i="1"/>
  <c r="H1319" i="1" s="1"/>
  <c r="D1318" i="1"/>
  <c r="C1318" i="1"/>
  <c r="H1318" i="1" s="1"/>
  <c r="G1317" i="1"/>
  <c r="D1317" i="1"/>
  <c r="C1317" i="1"/>
  <c r="H1317" i="1" s="1"/>
  <c r="G1316" i="1"/>
  <c r="D1316" i="1"/>
  <c r="C1316" i="1"/>
  <c r="H1316" i="1" s="1"/>
  <c r="D1315" i="1"/>
  <c r="C1315" i="1"/>
  <c r="H1315" i="1" s="1"/>
  <c r="D1314" i="1"/>
  <c r="C1314" i="1"/>
  <c r="H1314" i="1" s="1"/>
  <c r="G1313" i="1"/>
  <c r="D1313" i="1"/>
  <c r="C1313" i="1"/>
  <c r="H1313" i="1" s="1"/>
  <c r="G1312" i="1"/>
  <c r="D1312" i="1"/>
  <c r="C1312" i="1"/>
  <c r="H1312" i="1" s="1"/>
  <c r="D1311" i="1"/>
  <c r="C1311" i="1"/>
  <c r="H1311" i="1" s="1"/>
  <c r="D1310" i="1"/>
  <c r="C1310" i="1"/>
  <c r="H1310" i="1" s="1"/>
  <c r="G1309" i="1"/>
  <c r="D1309" i="1"/>
  <c r="C1309" i="1"/>
  <c r="H1309" i="1" s="1"/>
  <c r="G1308" i="1"/>
  <c r="D1308" i="1"/>
  <c r="C1308" i="1"/>
  <c r="H1308" i="1" s="1"/>
  <c r="D1307" i="1"/>
  <c r="C1307" i="1"/>
  <c r="H1307" i="1" s="1"/>
  <c r="D1306" i="1"/>
  <c r="C1306" i="1"/>
  <c r="H1306" i="1" s="1"/>
  <c r="G1305" i="1"/>
  <c r="D1305" i="1"/>
  <c r="C1305" i="1"/>
  <c r="H1305" i="1" s="1"/>
  <c r="G1304" i="1"/>
  <c r="D1304" i="1"/>
  <c r="C1304" i="1"/>
  <c r="H1304" i="1" s="1"/>
  <c r="D1303" i="1"/>
  <c r="C1303" i="1"/>
  <c r="H1303" i="1" s="1"/>
  <c r="D1302" i="1"/>
  <c r="C1302" i="1"/>
  <c r="H1302" i="1" s="1"/>
  <c r="G1301" i="1"/>
  <c r="D1301" i="1"/>
  <c r="C1301" i="1"/>
  <c r="H1301" i="1" s="1"/>
  <c r="G1300" i="1"/>
  <c r="D1300" i="1"/>
  <c r="C1300" i="1"/>
  <c r="H1300" i="1" s="1"/>
  <c r="D1299" i="1"/>
  <c r="D1298" i="1"/>
  <c r="C1298" i="1"/>
  <c r="H1298" i="1" s="1"/>
  <c r="G1297" i="1"/>
  <c r="D1297" i="1"/>
  <c r="C1297" i="1"/>
  <c r="H1297" i="1" s="1"/>
  <c r="G1296" i="1"/>
  <c r="D1296" i="1"/>
  <c r="C1296" i="1"/>
  <c r="H1296" i="1" s="1"/>
  <c r="D1295" i="1"/>
  <c r="C1295" i="1"/>
  <c r="H1295" i="1" s="1"/>
  <c r="D1294" i="1"/>
  <c r="C1294" i="1"/>
  <c r="H1294" i="1" s="1"/>
  <c r="G1293" i="1"/>
  <c r="D1293" i="1"/>
  <c r="C1293" i="1"/>
  <c r="H1293" i="1" s="1"/>
  <c r="G1292" i="1"/>
  <c r="D1292" i="1"/>
  <c r="C1292" i="1"/>
  <c r="H1292" i="1" s="1"/>
  <c r="D1291" i="1"/>
  <c r="C1291" i="1"/>
  <c r="H1291" i="1" s="1"/>
  <c r="D1290" i="1"/>
  <c r="C1290" i="1"/>
  <c r="H1290" i="1" s="1"/>
  <c r="G1289" i="1"/>
  <c r="D1289" i="1"/>
  <c r="C1289" i="1"/>
  <c r="H1289" i="1" s="1"/>
  <c r="G1288" i="1"/>
  <c r="D1288" i="1"/>
  <c r="C1288" i="1"/>
  <c r="H1288" i="1" s="1"/>
  <c r="D1287" i="1"/>
  <c r="C1287" i="1"/>
  <c r="H1287" i="1" s="1"/>
  <c r="D1286" i="1"/>
  <c r="C1286" i="1"/>
  <c r="H1286" i="1" s="1"/>
  <c r="G1285" i="1"/>
  <c r="D1285" i="1"/>
  <c r="C1285" i="1"/>
  <c r="H1285" i="1" s="1"/>
  <c r="G1284" i="1"/>
  <c r="D1284" i="1"/>
  <c r="C1284" i="1"/>
  <c r="H1284" i="1" s="1"/>
  <c r="D1283" i="1"/>
  <c r="C1283" i="1"/>
  <c r="H1283" i="1" s="1"/>
  <c r="D1282" i="1"/>
  <c r="C1282" i="1"/>
  <c r="H1282" i="1" s="1"/>
  <c r="G1281" i="1"/>
  <c r="D1281" i="1"/>
  <c r="C1281" i="1"/>
  <c r="H1281" i="1" s="1"/>
  <c r="G1280" i="1"/>
  <c r="D1280" i="1"/>
  <c r="C1280" i="1"/>
  <c r="H1280" i="1" s="1"/>
  <c r="D1279" i="1"/>
  <c r="C1279" i="1"/>
  <c r="H1279" i="1" s="1"/>
  <c r="D1278" i="1"/>
  <c r="C1278" i="1"/>
  <c r="G1277" i="1"/>
  <c r="D1277" i="1"/>
  <c r="C1277" i="1"/>
  <c r="H1277" i="1" s="1"/>
  <c r="G1276" i="1"/>
  <c r="D1276" i="1"/>
  <c r="C1276" i="1"/>
  <c r="H1276" i="1" s="1"/>
  <c r="D1275" i="1"/>
  <c r="C1275" i="1"/>
  <c r="H1275" i="1" s="1"/>
  <c r="D1274" i="1"/>
  <c r="C1274" i="1"/>
  <c r="H1274" i="1" s="1"/>
  <c r="G1273" i="1"/>
  <c r="D1273" i="1"/>
  <c r="C1273" i="1"/>
  <c r="H1273" i="1" s="1"/>
  <c r="G1272" i="1"/>
  <c r="D1272" i="1"/>
  <c r="C1272" i="1"/>
  <c r="H1272" i="1" s="1"/>
  <c r="D1271" i="1"/>
  <c r="C1271" i="1"/>
  <c r="H1271" i="1" s="1"/>
  <c r="D1270" i="1"/>
  <c r="C1270" i="1"/>
  <c r="H1270" i="1" s="1"/>
  <c r="G1269" i="1"/>
  <c r="D1269" i="1"/>
  <c r="C1269" i="1"/>
  <c r="H1269" i="1" s="1"/>
  <c r="G1268" i="1"/>
  <c r="D1268" i="1"/>
  <c r="C1268" i="1"/>
  <c r="H1268" i="1" s="1"/>
  <c r="D1267" i="1"/>
  <c r="C1267" i="1"/>
  <c r="H1267" i="1" s="1"/>
  <c r="D1266" i="1"/>
  <c r="C1266" i="1"/>
  <c r="G1265" i="1"/>
  <c r="D1265" i="1"/>
  <c r="C1265" i="1"/>
  <c r="H1265" i="1" s="1"/>
  <c r="D1264" i="1"/>
  <c r="C1264" i="1"/>
  <c r="D1263" i="1"/>
  <c r="C1263" i="1"/>
  <c r="H1263" i="1" s="1"/>
  <c r="D1262" i="1"/>
  <c r="C1262" i="1"/>
  <c r="H1262" i="1" s="1"/>
  <c r="G1261" i="1"/>
  <c r="D1261" i="1"/>
  <c r="C1261" i="1"/>
  <c r="H1261" i="1" s="1"/>
  <c r="G1260" i="1"/>
  <c r="D1260" i="1"/>
  <c r="C1260" i="1"/>
  <c r="H1260" i="1" s="1"/>
  <c r="D1259" i="1"/>
  <c r="C1259" i="1"/>
  <c r="H1259" i="1" s="1"/>
  <c r="D1258" i="1"/>
  <c r="C1258" i="1"/>
  <c r="H1258" i="1" s="1"/>
  <c r="G1257" i="1"/>
  <c r="D1257" i="1"/>
  <c r="C1257" i="1"/>
  <c r="H1257" i="1" s="1"/>
  <c r="G1256" i="1"/>
  <c r="D1256" i="1"/>
  <c r="C1256" i="1"/>
  <c r="H1256" i="1" s="1"/>
  <c r="D1255" i="1"/>
  <c r="C1255" i="1"/>
  <c r="H1255" i="1" s="1"/>
  <c r="D1254" i="1"/>
  <c r="C1254" i="1"/>
  <c r="H1254" i="1" s="1"/>
  <c r="G1253" i="1"/>
  <c r="D1253" i="1"/>
  <c r="C1253" i="1"/>
  <c r="H1253" i="1" s="1"/>
  <c r="G1252" i="1"/>
  <c r="D1252" i="1"/>
  <c r="C1252" i="1"/>
  <c r="H1252" i="1" s="1"/>
  <c r="D1251" i="1"/>
  <c r="C1251" i="1"/>
  <c r="H1251" i="1" s="1"/>
  <c r="D1250" i="1"/>
  <c r="C1250" i="1"/>
  <c r="H1250" i="1" s="1"/>
  <c r="G1249" i="1"/>
  <c r="D1249" i="1"/>
  <c r="C1249" i="1"/>
  <c r="H1249" i="1" s="1"/>
  <c r="G1248" i="1"/>
  <c r="D1248" i="1"/>
  <c r="C1248" i="1"/>
  <c r="H1248" i="1" s="1"/>
  <c r="D1247" i="1"/>
  <c r="C1247" i="1"/>
  <c r="H1247" i="1" s="1"/>
  <c r="D1246" i="1"/>
  <c r="C1246" i="1"/>
  <c r="H1246" i="1" s="1"/>
  <c r="G1245" i="1"/>
  <c r="D1245" i="1"/>
  <c r="C1245" i="1"/>
  <c r="H1245" i="1" s="1"/>
  <c r="G1244" i="1"/>
  <c r="D1244" i="1"/>
  <c r="C1244" i="1"/>
  <c r="H1244" i="1" s="1"/>
  <c r="D1243" i="1"/>
  <c r="C1243" i="1"/>
  <c r="H1243" i="1" s="1"/>
  <c r="D1242" i="1"/>
  <c r="C1242" i="1"/>
  <c r="H1242" i="1" s="1"/>
  <c r="G1241" i="1"/>
  <c r="D1241" i="1"/>
  <c r="C1241" i="1"/>
  <c r="H1241" i="1" s="1"/>
  <c r="D1240" i="1"/>
  <c r="G1240" i="1" s="1"/>
  <c r="C1240" i="1"/>
  <c r="D1239" i="1"/>
  <c r="C1239" i="1"/>
  <c r="H1239" i="1" s="1"/>
  <c r="D1238" i="1"/>
  <c r="C1238" i="1"/>
  <c r="H1238" i="1" s="1"/>
  <c r="G1237" i="1"/>
  <c r="D1237" i="1"/>
  <c r="C1237" i="1"/>
  <c r="H1237" i="1" s="1"/>
  <c r="G1236" i="1"/>
  <c r="D1236" i="1"/>
  <c r="C1236" i="1"/>
  <c r="D1235" i="1"/>
  <c r="C1235" i="1"/>
  <c r="H1235" i="1" s="1"/>
  <c r="D1234" i="1"/>
  <c r="C1234" i="1"/>
  <c r="H1234" i="1" s="1"/>
  <c r="G1233" i="1"/>
  <c r="D1233" i="1"/>
  <c r="C1233" i="1"/>
  <c r="H1233" i="1" s="1"/>
  <c r="D1232" i="1"/>
  <c r="G1232" i="1" s="1"/>
  <c r="C1232" i="1"/>
  <c r="H1232" i="1" s="1"/>
  <c r="D1231" i="1"/>
  <c r="C1231" i="1"/>
  <c r="H1231" i="1" s="1"/>
  <c r="D1230" i="1"/>
  <c r="C1230" i="1"/>
  <c r="H1230" i="1" s="1"/>
  <c r="D1229" i="1"/>
  <c r="C1229" i="1"/>
  <c r="H1229" i="1" s="1"/>
  <c r="D1228" i="1"/>
  <c r="G1228" i="1" s="1"/>
  <c r="C1228" i="1"/>
  <c r="C1227" i="1"/>
  <c r="D1226" i="1"/>
  <c r="C1226" i="1"/>
  <c r="H1226" i="1" s="1"/>
  <c r="D1225" i="1"/>
  <c r="G1225" i="1" s="1"/>
  <c r="C1225" i="1"/>
  <c r="D1224" i="1"/>
  <c r="C1224" i="1"/>
  <c r="D1223" i="1"/>
  <c r="C1223" i="1"/>
  <c r="G1221" i="1"/>
  <c r="D1221" i="1"/>
  <c r="C1221" i="1"/>
  <c r="H1221" i="1" s="1"/>
  <c r="G1220" i="1"/>
  <c r="D1220" i="1"/>
  <c r="C1220" i="1"/>
  <c r="D1219" i="1"/>
  <c r="C1219" i="1"/>
  <c r="D1218" i="1"/>
  <c r="C1218" i="1"/>
  <c r="H1218" i="1" s="1"/>
  <c r="D1217" i="1"/>
  <c r="G1217" i="1" s="1"/>
  <c r="C1217" i="1"/>
  <c r="D1213" i="1"/>
  <c r="C1213" i="1"/>
  <c r="D1212" i="1"/>
  <c r="C1212" i="1"/>
  <c r="D1211" i="1"/>
  <c r="C1211" i="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D1188" i="1"/>
  <c r="C1188" i="1"/>
  <c r="G1188" i="1" s="1"/>
  <c r="D1187" i="1"/>
  <c r="C1187" i="1"/>
  <c r="G1187" i="1" s="1"/>
  <c r="D1186" i="1"/>
  <c r="C1186" i="1"/>
  <c r="G1186" i="1" s="1"/>
  <c r="D1185" i="1"/>
  <c r="C1185" i="1"/>
  <c r="G1185" i="1" s="1"/>
  <c r="C1184" i="1"/>
  <c r="C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D1166" i="1"/>
  <c r="C1166" i="1"/>
  <c r="D1165" i="1"/>
  <c r="C1165" i="1"/>
  <c r="D1164" i="1"/>
  <c r="C1164" i="1"/>
  <c r="G1164" i="1" s="1"/>
  <c r="D1163" i="1"/>
  <c r="C1163" i="1"/>
  <c r="G1163" i="1" s="1"/>
  <c r="D1162" i="1"/>
  <c r="C1162" i="1"/>
  <c r="G1162" i="1" s="1"/>
  <c r="D1161" i="1"/>
  <c r="C1161" i="1"/>
  <c r="G1161" i="1" s="1"/>
  <c r="D1160" i="1"/>
  <c r="C1160" i="1"/>
  <c r="G1160" i="1" s="1"/>
  <c r="D1159" i="1"/>
  <c r="C1159" i="1"/>
  <c r="D1158" i="1"/>
  <c r="C1158" i="1"/>
  <c r="G1158" i="1" s="1"/>
  <c r="D1157" i="1"/>
  <c r="C1157" i="1"/>
  <c r="D1156" i="1"/>
  <c r="C1156" i="1"/>
  <c r="D1155" i="1"/>
  <c r="C1155" i="1"/>
  <c r="D1154" i="1"/>
  <c r="D1151" i="1"/>
  <c r="C1151" i="1"/>
  <c r="G1151" i="1" s="1"/>
  <c r="D1150" i="1"/>
  <c r="C1150" i="1"/>
  <c r="G1150" i="1" s="1"/>
  <c r="D1149" i="1"/>
  <c r="C1149" i="1"/>
  <c r="G1149" i="1" s="1"/>
  <c r="D1148" i="1"/>
  <c r="C1148" i="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4" i="1"/>
  <c r="C1064" i="1"/>
  <c r="D1063" i="1"/>
  <c r="C1063" i="1"/>
  <c r="G1063" i="1" s="1"/>
  <c r="D1062" i="1"/>
  <c r="C1062" i="1"/>
  <c r="D1061" i="1"/>
  <c r="C1061" i="1"/>
  <c r="D1060" i="1"/>
  <c r="C1060" i="1"/>
  <c r="G1060" i="1" s="1"/>
  <c r="D1059" i="1"/>
  <c r="C1059" i="1"/>
  <c r="G1059" i="1" s="1"/>
  <c r="D1058" i="1"/>
  <c r="C1058" i="1"/>
  <c r="G1058" i="1" s="1"/>
  <c r="D1057" i="1"/>
  <c r="C1057" i="1"/>
  <c r="G1057" i="1" s="1"/>
  <c r="D1056" i="1"/>
  <c r="C1056" i="1"/>
  <c r="D1055" i="1"/>
  <c r="C1055" i="1"/>
  <c r="G1055" i="1" s="1"/>
  <c r="D1054" i="1"/>
  <c r="C1054" i="1"/>
  <c r="G1054" i="1" s="1"/>
  <c r="D1053" i="1"/>
  <c r="C1053" i="1"/>
  <c r="G1053" i="1" s="1"/>
  <c r="D1052" i="1"/>
  <c r="C1052" i="1"/>
  <c r="G1052" i="1" s="1"/>
  <c r="D1051" i="1"/>
  <c r="C1051" i="1"/>
  <c r="G1051" i="1" s="1"/>
  <c r="D1050" i="1"/>
  <c r="C1050" i="1"/>
  <c r="D1049" i="1"/>
  <c r="C1049" i="1"/>
  <c r="G1049" i="1" s="1"/>
  <c r="D1048" i="1"/>
  <c r="C1048" i="1"/>
  <c r="C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D1034" i="1"/>
  <c r="C1034" i="1"/>
  <c r="D1033" i="1"/>
  <c r="C1033" i="1"/>
  <c r="D1032" i="1"/>
  <c r="C1032" i="1"/>
  <c r="D1031" i="1"/>
  <c r="C1031" i="1"/>
  <c r="G1031" i="1" s="1"/>
  <c r="D1030" i="1"/>
  <c r="C1030" i="1"/>
  <c r="D1029" i="1"/>
  <c r="C1029" i="1"/>
  <c r="G1029" i="1" s="1"/>
  <c r="D1028" i="1"/>
  <c r="C1028" i="1"/>
  <c r="G1028" i="1" s="1"/>
  <c r="D1027" i="1"/>
  <c r="C1027" i="1"/>
  <c r="G1027" i="1" s="1"/>
  <c r="D1026" i="1"/>
  <c r="C1026" i="1"/>
  <c r="D1025" i="1"/>
  <c r="C1025" i="1"/>
  <c r="D1024" i="1"/>
  <c r="C1024" i="1"/>
  <c r="G1024" i="1" s="1"/>
  <c r="D1023" i="1"/>
  <c r="C1023" i="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D1014" i="1"/>
  <c r="C1014" i="1"/>
  <c r="D1013" i="1"/>
  <c r="C1013" i="1"/>
  <c r="D1012" i="1"/>
  <c r="C1012" i="1"/>
  <c r="G1012" i="1" s="1"/>
  <c r="D1011" i="1"/>
  <c r="C1011" i="1"/>
  <c r="G1011" i="1" s="1"/>
  <c r="D1010" i="1"/>
  <c r="C1010" i="1"/>
  <c r="G1010" i="1" s="1"/>
  <c r="D1009" i="1"/>
  <c r="C1009" i="1"/>
  <c r="G1009" i="1" s="1"/>
  <c r="D1008" i="1"/>
  <c r="C1008" i="1"/>
  <c r="G1008" i="1" s="1"/>
  <c r="D1007" i="1"/>
  <c r="C1007" i="1"/>
  <c r="G1007" i="1" s="1"/>
  <c r="D1006" i="1"/>
  <c r="C1006" i="1"/>
  <c r="D1005" i="1"/>
  <c r="C1005" i="1"/>
  <c r="G1005" i="1" s="1"/>
  <c r="D1004" i="1"/>
  <c r="C1004" i="1"/>
  <c r="G1004" i="1" s="1"/>
  <c r="D1003" i="1"/>
  <c r="C1003" i="1"/>
  <c r="D1002" i="1"/>
  <c r="C1002" i="1"/>
  <c r="D1001" i="1"/>
  <c r="C1001" i="1"/>
  <c r="D1000" i="1"/>
  <c r="C1000" i="1"/>
  <c r="D999" i="1"/>
  <c r="C999" i="1"/>
  <c r="D998" i="1"/>
  <c r="C998" i="1"/>
  <c r="D997" i="1"/>
  <c r="D996" i="1"/>
  <c r="C996" i="1"/>
  <c r="D995" i="1"/>
  <c r="C995" i="1"/>
  <c r="G995" i="1" s="1"/>
  <c r="D994" i="1"/>
  <c r="C994" i="1"/>
  <c r="G994" i="1" s="1"/>
  <c r="D993" i="1"/>
  <c r="C993" i="1"/>
  <c r="D992" i="1"/>
  <c r="C992" i="1"/>
  <c r="G992" i="1" s="1"/>
  <c r="D991" i="1"/>
  <c r="D989" i="1"/>
  <c r="C989" i="1"/>
  <c r="G989" i="1" s="1"/>
  <c r="D988" i="1"/>
  <c r="C988" i="1"/>
  <c r="G988" i="1" s="1"/>
  <c r="D987" i="1"/>
  <c r="C987" i="1"/>
  <c r="G987" i="1" s="1"/>
  <c r="D986" i="1"/>
  <c r="C986" i="1"/>
  <c r="G986" i="1" s="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H911" i="1" s="1"/>
  <c r="D910" i="1"/>
  <c r="C910" i="1"/>
  <c r="G910" i="1" s="1"/>
  <c r="G909" i="1"/>
  <c r="D909" i="1"/>
  <c r="C909" i="1"/>
  <c r="H909" i="1" s="1"/>
  <c r="D908" i="1"/>
  <c r="G908" i="1" s="1"/>
  <c r="C908" i="1"/>
  <c r="D907" i="1"/>
  <c r="G907" i="1" s="1"/>
  <c r="C907" i="1"/>
  <c r="D906" i="1"/>
  <c r="G906" i="1" s="1"/>
  <c r="C906" i="1"/>
  <c r="D905" i="1"/>
  <c r="G905" i="1" s="1"/>
  <c r="C905" i="1"/>
  <c r="D904" i="1"/>
  <c r="G904" i="1" s="1"/>
  <c r="C904" i="1"/>
  <c r="D903" i="1"/>
  <c r="G903" i="1" s="1"/>
  <c r="C903" i="1"/>
  <c r="D902" i="1"/>
  <c r="G902" i="1" s="1"/>
  <c r="C902" i="1"/>
  <c r="D901" i="1"/>
  <c r="G901" i="1" s="1"/>
  <c r="C901" i="1"/>
  <c r="D900" i="1"/>
  <c r="G900" i="1" s="1"/>
  <c r="C900" i="1"/>
  <c r="D899" i="1"/>
  <c r="G899" i="1" s="1"/>
  <c r="C899" i="1"/>
  <c r="D898" i="1"/>
  <c r="G898" i="1" s="1"/>
  <c r="C898" i="1"/>
  <c r="D897" i="1"/>
  <c r="G897" i="1" s="1"/>
  <c r="C897" i="1"/>
  <c r="D896" i="1"/>
  <c r="G896" i="1" s="1"/>
  <c r="C896" i="1"/>
  <c r="D895" i="1"/>
  <c r="G895" i="1" s="1"/>
  <c r="C895" i="1"/>
  <c r="D894" i="1"/>
  <c r="G894" i="1" s="1"/>
  <c r="C894" i="1"/>
  <c r="D893" i="1"/>
  <c r="G893" i="1" s="1"/>
  <c r="C893" i="1"/>
  <c r="D892" i="1"/>
  <c r="G892" i="1" s="1"/>
  <c r="C892" i="1"/>
  <c r="D891" i="1"/>
  <c r="G891" i="1" s="1"/>
  <c r="C891" i="1"/>
  <c r="D890" i="1"/>
  <c r="G890" i="1" s="1"/>
  <c r="C890"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D821" i="1"/>
  <c r="C821" i="1"/>
  <c r="H821" i="1" s="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D735" i="1"/>
  <c r="G735" i="1" s="1"/>
  <c r="C735" i="1"/>
  <c r="H734" i="1"/>
  <c r="D734" i="1"/>
  <c r="G734" i="1" s="1"/>
  <c r="C734" i="1"/>
  <c r="H733" i="1"/>
  <c r="D733" i="1"/>
  <c r="G733" i="1" s="1"/>
  <c r="C733"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D719" i="1"/>
  <c r="G719" i="1" s="1"/>
  <c r="C719" i="1"/>
  <c r="H718" i="1"/>
  <c r="D718" i="1"/>
  <c r="G718" i="1" s="1"/>
  <c r="C718" i="1"/>
  <c r="H717" i="1"/>
  <c r="D717" i="1"/>
  <c r="G717" i="1" s="1"/>
  <c r="C717" i="1"/>
  <c r="H716" i="1"/>
  <c r="D716" i="1"/>
  <c r="G716" i="1" s="1"/>
  <c r="C716" i="1"/>
  <c r="H715" i="1"/>
  <c r="D715" i="1"/>
  <c r="G715" i="1" s="1"/>
  <c r="C715" i="1"/>
  <c r="D714" i="1"/>
  <c r="G714" i="1" s="1"/>
  <c r="C714" i="1"/>
  <c r="D713" i="1"/>
  <c r="H713" i="1" s="1"/>
  <c r="C713" i="1"/>
  <c r="H712" i="1"/>
  <c r="D712" i="1"/>
  <c r="G712" i="1" s="1"/>
  <c r="C712" i="1"/>
  <c r="D711" i="1"/>
  <c r="G711" i="1" s="1"/>
  <c r="C711" i="1"/>
  <c r="D710" i="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D670" i="1"/>
  <c r="C670" i="1"/>
  <c r="H669" i="1"/>
  <c r="D669" i="1"/>
  <c r="G669" i="1" s="1"/>
  <c r="C669" i="1"/>
  <c r="D668" i="1"/>
  <c r="H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D649" i="1"/>
  <c r="G649" i="1" s="1"/>
  <c r="C649" i="1"/>
  <c r="H648" i="1"/>
  <c r="D648" i="1"/>
  <c r="G648" i="1" s="1"/>
  <c r="C648" i="1"/>
  <c r="D647" i="1"/>
  <c r="G647" i="1" s="1"/>
  <c r="C647" i="1"/>
  <c r="H646" i="1"/>
  <c r="D646" i="1"/>
  <c r="G646" i="1" s="1"/>
  <c r="C646" i="1"/>
  <c r="C645" i="1"/>
  <c r="D644" i="1"/>
  <c r="C644" i="1"/>
  <c r="D643" i="1"/>
  <c r="G643" i="1" s="1"/>
  <c r="C643" i="1"/>
  <c r="D642" i="1"/>
  <c r="C642" i="1"/>
  <c r="D641" i="1"/>
  <c r="C641" i="1"/>
  <c r="H632" i="1"/>
  <c r="D632" i="1"/>
  <c r="G632" i="1" s="1"/>
  <c r="C632" i="1"/>
  <c r="H631"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D619" i="1"/>
  <c r="H618" i="1"/>
  <c r="D618" i="1"/>
  <c r="G618" i="1" s="1"/>
  <c r="C618" i="1"/>
  <c r="H617" i="1"/>
  <c r="D617" i="1"/>
  <c r="G617" i="1" s="1"/>
  <c r="C617" i="1"/>
  <c r="H616" i="1"/>
  <c r="D616" i="1"/>
  <c r="G616" i="1" s="1"/>
  <c r="C616" i="1"/>
  <c r="H615" i="1"/>
  <c r="D615" i="1"/>
  <c r="G615" i="1" s="1"/>
  <c r="C615" i="1"/>
  <c r="D614" i="1"/>
  <c r="G614" i="1" s="1"/>
  <c r="C614" i="1"/>
  <c r="H613" i="1"/>
  <c r="D613" i="1"/>
  <c r="G613" i="1" s="1"/>
  <c r="C613" i="1"/>
  <c r="D612" i="1"/>
  <c r="G612" i="1" s="1"/>
  <c r="C612" i="1"/>
  <c r="H611" i="1"/>
  <c r="D611" i="1"/>
  <c r="G611" i="1" s="1"/>
  <c r="C611" i="1"/>
  <c r="D610" i="1"/>
  <c r="G610" i="1" s="1"/>
  <c r="C610" i="1"/>
  <c r="H609" i="1"/>
  <c r="D609" i="1"/>
  <c r="G609" i="1" s="1"/>
  <c r="C609" i="1"/>
  <c r="D608" i="1"/>
  <c r="G608" i="1" s="1"/>
  <c r="C608" i="1"/>
  <c r="H607" i="1"/>
  <c r="D607" i="1"/>
  <c r="G607" i="1" s="1"/>
  <c r="C607" i="1"/>
  <c r="D606" i="1"/>
  <c r="G606" i="1" s="1"/>
  <c r="C606" i="1"/>
  <c r="H605" i="1"/>
  <c r="D605" i="1"/>
  <c r="G605" i="1" s="1"/>
  <c r="C605" i="1"/>
  <c r="D604" i="1"/>
  <c r="G604" i="1" s="1"/>
  <c r="C604" i="1"/>
  <c r="H603" i="1"/>
  <c r="D603" i="1"/>
  <c r="G603" i="1" s="1"/>
  <c r="C603" i="1"/>
  <c r="D602" i="1"/>
  <c r="G602" i="1" s="1"/>
  <c r="C602" i="1"/>
  <c r="H601" i="1"/>
  <c r="D601" i="1"/>
  <c r="G601" i="1" s="1"/>
  <c r="C601" i="1"/>
  <c r="D600" i="1"/>
  <c r="G600" i="1" s="1"/>
  <c r="C600" i="1"/>
  <c r="H599" i="1"/>
  <c r="D599" i="1"/>
  <c r="G599" i="1" s="1"/>
  <c r="C599" i="1"/>
  <c r="D598" i="1"/>
  <c r="G598" i="1" s="1"/>
  <c r="C598" i="1"/>
  <c r="H597" i="1"/>
  <c r="D597" i="1"/>
  <c r="G597" i="1" s="1"/>
  <c r="C597" i="1"/>
  <c r="D596" i="1"/>
  <c r="G596" i="1" s="1"/>
  <c r="C596" i="1"/>
  <c r="H595" i="1"/>
  <c r="D595" i="1"/>
  <c r="G595" i="1" s="1"/>
  <c r="C595" i="1"/>
  <c r="D594" i="1"/>
  <c r="G594" i="1" s="1"/>
  <c r="C594" i="1"/>
  <c r="H593" i="1"/>
  <c r="D593" i="1"/>
  <c r="G593" i="1" s="1"/>
  <c r="C593" i="1"/>
  <c r="D592" i="1"/>
  <c r="G592" i="1" s="1"/>
  <c r="C592" i="1"/>
  <c r="H591" i="1"/>
  <c r="D591" i="1"/>
  <c r="G591" i="1" s="1"/>
  <c r="C591" i="1"/>
  <c r="D590" i="1"/>
  <c r="G590" i="1" s="1"/>
  <c r="C590" i="1"/>
  <c r="H589" i="1"/>
  <c r="D589" i="1"/>
  <c r="G589" i="1" s="1"/>
  <c r="C589" i="1"/>
  <c r="D588" i="1"/>
  <c r="G588" i="1" s="1"/>
  <c r="C588" i="1"/>
  <c r="D587" i="1"/>
  <c r="H586" i="1"/>
  <c r="D586" i="1"/>
  <c r="G586" i="1" s="1"/>
  <c r="C586" i="1"/>
  <c r="D585" i="1"/>
  <c r="G585" i="1" s="1"/>
  <c r="C585" i="1"/>
  <c r="H584" i="1"/>
  <c r="D584" i="1"/>
  <c r="G584" i="1" s="1"/>
  <c r="C584" i="1"/>
  <c r="D583" i="1"/>
  <c r="G583" i="1" s="1"/>
  <c r="C583" i="1"/>
  <c r="H582" i="1"/>
  <c r="D582" i="1"/>
  <c r="G582" i="1" s="1"/>
  <c r="C582" i="1"/>
  <c r="D581" i="1"/>
  <c r="G581" i="1" s="1"/>
  <c r="C581" i="1"/>
  <c r="H580" i="1"/>
  <c r="D580" i="1"/>
  <c r="G580" i="1" s="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D522"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H415" i="1" s="1"/>
  <c r="C415" i="1"/>
  <c r="D413" i="1"/>
  <c r="C413" i="1"/>
  <c r="D412" i="1"/>
  <c r="C412" i="1"/>
  <c r="D411" i="1"/>
  <c r="C411" i="1"/>
  <c r="D406" i="1"/>
  <c r="H406" i="1" s="1"/>
  <c r="C406" i="1"/>
  <c r="D405" i="1"/>
  <c r="H405" i="1" s="1"/>
  <c r="C405" i="1"/>
  <c r="D404" i="1"/>
  <c r="H404" i="1" s="1"/>
  <c r="C404" i="1"/>
  <c r="D401" i="1"/>
  <c r="H401" i="1" s="1"/>
  <c r="C401" i="1"/>
  <c r="D400" i="1"/>
  <c r="H400" i="1" s="1"/>
  <c r="C400" i="1"/>
  <c r="D399" i="1"/>
  <c r="H399" i="1" s="1"/>
  <c r="C399" i="1"/>
  <c r="D398" i="1"/>
  <c r="C398" i="1"/>
  <c r="D397" i="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C379" i="1"/>
  <c r="D377" i="1"/>
  <c r="H377" i="1" s="1"/>
  <c r="C377" i="1"/>
  <c r="D376" i="1"/>
  <c r="H376" i="1" s="1"/>
  <c r="C376" i="1"/>
  <c r="D375" i="1"/>
  <c r="H375" i="1" s="1"/>
  <c r="C375" i="1"/>
  <c r="D374" i="1"/>
  <c r="H374" i="1" s="1"/>
  <c r="C374" i="1"/>
  <c r="D373" i="1"/>
  <c r="H373" i="1" s="1"/>
  <c r="C373" i="1"/>
  <c r="D372" i="1"/>
  <c r="H372" i="1" s="1"/>
  <c r="C372" i="1"/>
  <c r="D371" i="1"/>
  <c r="C371" i="1"/>
  <c r="D370" i="1"/>
  <c r="H370" i="1" s="1"/>
  <c r="C370" i="1"/>
  <c r="D369" i="1"/>
  <c r="H369" i="1" s="1"/>
  <c r="C369" i="1"/>
  <c r="D368" i="1"/>
  <c r="H368" i="1" s="1"/>
  <c r="C368" i="1"/>
  <c r="D367" i="1"/>
  <c r="C367" i="1"/>
  <c r="D366" i="1"/>
  <c r="H366" i="1" s="1"/>
  <c r="C366" i="1"/>
  <c r="D365" i="1"/>
  <c r="C365" i="1"/>
  <c r="D364" i="1"/>
  <c r="H364" i="1" s="1"/>
  <c r="C364" i="1"/>
  <c r="D363" i="1"/>
  <c r="H363" i="1" s="1"/>
  <c r="C363" i="1"/>
  <c r="D362" i="1"/>
  <c r="H362" i="1" s="1"/>
  <c r="C362" i="1"/>
  <c r="G361" i="1"/>
  <c r="D361" i="1"/>
  <c r="H361" i="1" s="1"/>
  <c r="C361" i="1"/>
  <c r="G360" i="1"/>
  <c r="D360" i="1"/>
  <c r="H360" i="1" s="1"/>
  <c r="C360" i="1"/>
  <c r="G359" i="1"/>
  <c r="D359" i="1"/>
  <c r="H359" i="1" s="1"/>
  <c r="C359" i="1"/>
  <c r="G357" i="1"/>
  <c r="D357" i="1"/>
  <c r="H357" i="1" s="1"/>
  <c r="C357" i="1"/>
  <c r="G356" i="1"/>
  <c r="D356" i="1"/>
  <c r="H356" i="1" s="1"/>
  <c r="C356" i="1"/>
  <c r="G355" i="1"/>
  <c r="D355" i="1"/>
  <c r="H355" i="1" s="1"/>
  <c r="C355" i="1"/>
  <c r="D354" i="1"/>
  <c r="H354" i="1" s="1"/>
  <c r="C354" i="1"/>
  <c r="G353" i="1"/>
  <c r="D353" i="1"/>
  <c r="H353" i="1" s="1"/>
  <c r="C353" i="1"/>
  <c r="G352" i="1"/>
  <c r="D352" i="1"/>
  <c r="H352" i="1" s="1"/>
  <c r="C352" i="1"/>
  <c r="D351" i="1"/>
  <c r="H351" i="1" s="1"/>
  <c r="C351" i="1"/>
  <c r="G350" i="1"/>
  <c r="D350" i="1"/>
  <c r="H350" i="1" s="1"/>
  <c r="C350" i="1"/>
  <c r="G349" i="1"/>
  <c r="D349" i="1"/>
  <c r="H349" i="1" s="1"/>
  <c r="C349" i="1"/>
  <c r="G348" i="1"/>
  <c r="D348" i="1"/>
  <c r="H348" i="1" s="1"/>
  <c r="C348" i="1"/>
  <c r="G347" i="1"/>
  <c r="D347" i="1"/>
  <c r="H347" i="1" s="1"/>
  <c r="C347" i="1"/>
  <c r="C346" i="1"/>
  <c r="G344" i="1"/>
  <c r="D344" i="1"/>
  <c r="H344" i="1" s="1"/>
  <c r="C344" i="1"/>
  <c r="G343" i="1"/>
  <c r="D343" i="1"/>
  <c r="H343" i="1" s="1"/>
  <c r="C343" i="1"/>
  <c r="G342" i="1"/>
  <c r="D342" i="1"/>
  <c r="H342" i="1" s="1"/>
  <c r="C342" i="1"/>
  <c r="G341" i="1"/>
  <c r="D341" i="1"/>
  <c r="H341" i="1" s="1"/>
  <c r="C341" i="1"/>
  <c r="G340" i="1"/>
  <c r="D340" i="1"/>
  <c r="H340" i="1" s="1"/>
  <c r="C340" i="1"/>
  <c r="G339" i="1"/>
  <c r="D339" i="1"/>
  <c r="H339" i="1" s="1"/>
  <c r="C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G306" i="1"/>
  <c r="D306" i="1"/>
  <c r="H306" i="1" s="1"/>
  <c r="C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G294" i="1"/>
  <c r="D294" i="1"/>
  <c r="H294" i="1" s="1"/>
  <c r="C294" i="1"/>
  <c r="C293" i="1"/>
  <c r="G292" i="1"/>
  <c r="D292" i="1"/>
  <c r="H292" i="1" s="1"/>
  <c r="C292" i="1"/>
  <c r="D291" i="1"/>
  <c r="G291" i="1" s="1"/>
  <c r="C291" i="1"/>
  <c r="D290" i="1"/>
  <c r="C290" i="1"/>
  <c r="G289" i="1"/>
  <c r="D289" i="1"/>
  <c r="C289" i="1"/>
  <c r="D288" i="1"/>
  <c r="C288" i="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H271" i="1" s="1"/>
  <c r="C271" i="1"/>
  <c r="G270" i="1"/>
  <c r="D270" i="1"/>
  <c r="H270" i="1" s="1"/>
  <c r="C270" i="1"/>
  <c r="G269" i="1"/>
  <c r="D269" i="1"/>
  <c r="H269" i="1" s="1"/>
  <c r="C269" i="1"/>
  <c r="G268" i="1"/>
  <c r="D268" i="1"/>
  <c r="H268" i="1" s="1"/>
  <c r="C268" i="1"/>
  <c r="G267" i="1"/>
  <c r="D267" i="1"/>
  <c r="H267" i="1" s="1"/>
  <c r="C267" i="1"/>
  <c r="G266" i="1"/>
  <c r="D266" i="1"/>
  <c r="H266" i="1" s="1"/>
  <c r="C266" i="1"/>
  <c r="G265" i="1"/>
  <c r="D265" i="1"/>
  <c r="H265" i="1" s="1"/>
  <c r="C265" i="1"/>
  <c r="G264" i="1"/>
  <c r="D264" i="1"/>
  <c r="H264" i="1" s="1"/>
  <c r="C264" i="1"/>
  <c r="G263" i="1"/>
  <c r="D263" i="1"/>
  <c r="C263" i="1"/>
  <c r="G262" i="1"/>
  <c r="D262" i="1"/>
  <c r="H262" i="1" s="1"/>
  <c r="C262" i="1"/>
  <c r="G261" i="1"/>
  <c r="D261" i="1"/>
  <c r="H261" i="1" s="1"/>
  <c r="C261" i="1"/>
  <c r="D260" i="1"/>
  <c r="D259" i="1"/>
  <c r="G258" i="1"/>
  <c r="D258" i="1"/>
  <c r="H258" i="1" s="1"/>
  <c r="C258" i="1"/>
  <c r="D257" i="1"/>
  <c r="C257" i="1"/>
  <c r="G257" i="1" s="1"/>
  <c r="G256" i="1"/>
  <c r="D256" i="1"/>
  <c r="H256" i="1" s="1"/>
  <c r="C256" i="1"/>
  <c r="G255" i="1"/>
  <c r="D255" i="1"/>
  <c r="H255" i="1" s="1"/>
  <c r="C255" i="1"/>
  <c r="G254" i="1"/>
  <c r="D254" i="1"/>
  <c r="H254" i="1" s="1"/>
  <c r="C254" i="1"/>
  <c r="G253" i="1"/>
  <c r="D253" i="1"/>
  <c r="H253" i="1" s="1"/>
  <c r="C253" i="1"/>
  <c r="G252" i="1"/>
  <c r="D252" i="1"/>
  <c r="H252" i="1" s="1"/>
  <c r="C252" i="1"/>
  <c r="G251" i="1"/>
  <c r="D251" i="1"/>
  <c r="H251" i="1" s="1"/>
  <c r="C251" i="1"/>
  <c r="G250" i="1"/>
  <c r="D250" i="1"/>
  <c r="H250" i="1" s="1"/>
  <c r="C250" i="1"/>
  <c r="G249" i="1"/>
  <c r="D249" i="1"/>
  <c r="H249" i="1" s="1"/>
  <c r="C249" i="1"/>
  <c r="D248" i="1"/>
  <c r="G247" i="1"/>
  <c r="D247" i="1"/>
  <c r="H247" i="1" s="1"/>
  <c r="C247" i="1"/>
  <c r="D246" i="1"/>
  <c r="H246" i="1" s="1"/>
  <c r="C246" i="1"/>
  <c r="G245" i="1"/>
  <c r="D245" i="1"/>
  <c r="H245" i="1" s="1"/>
  <c r="C245" i="1"/>
  <c r="G244" i="1"/>
  <c r="D244" i="1"/>
  <c r="H244" i="1" s="1"/>
  <c r="C244" i="1"/>
  <c r="D243" i="1"/>
  <c r="H243" i="1" s="1"/>
  <c r="C243" i="1"/>
  <c r="G242" i="1"/>
  <c r="D242" i="1"/>
  <c r="H242" i="1" s="1"/>
  <c r="C242" i="1"/>
  <c r="D241" i="1"/>
  <c r="C241" i="1"/>
  <c r="D240" i="1"/>
  <c r="C240" i="1"/>
  <c r="G239" i="1"/>
  <c r="D239" i="1"/>
  <c r="H239" i="1" s="1"/>
  <c r="C239" i="1"/>
  <c r="G238" i="1"/>
  <c r="D238" i="1"/>
  <c r="H238" i="1" s="1"/>
  <c r="C238" i="1"/>
  <c r="G237" i="1"/>
  <c r="D237" i="1"/>
  <c r="H237" i="1" s="1"/>
  <c r="C237" i="1"/>
  <c r="G236" i="1"/>
  <c r="D236" i="1"/>
  <c r="H236" i="1" s="1"/>
  <c r="C236" i="1"/>
  <c r="G235" i="1"/>
  <c r="D235" i="1"/>
  <c r="H235" i="1" s="1"/>
  <c r="C235" i="1"/>
  <c r="G234" i="1"/>
  <c r="D234" i="1"/>
  <c r="H234" i="1" s="1"/>
  <c r="C234" i="1"/>
  <c r="G233" i="1"/>
  <c r="D233" i="1"/>
  <c r="H233" i="1" s="1"/>
  <c r="C233" i="1"/>
  <c r="G232" i="1"/>
  <c r="D232" i="1"/>
  <c r="H232" i="1" s="1"/>
  <c r="C232" i="1"/>
  <c r="G231" i="1"/>
  <c r="D231" i="1"/>
  <c r="H231" i="1" s="1"/>
  <c r="C231" i="1"/>
  <c r="G230" i="1"/>
  <c r="D230" i="1"/>
  <c r="H230" i="1" s="1"/>
  <c r="C230" i="1"/>
  <c r="G229" i="1"/>
  <c r="D229" i="1"/>
  <c r="H229" i="1" s="1"/>
  <c r="C229" i="1"/>
  <c r="G228" i="1"/>
  <c r="D228" i="1"/>
  <c r="H228" i="1" s="1"/>
  <c r="C228" i="1"/>
  <c r="G227" i="1"/>
  <c r="D227" i="1"/>
  <c r="H227" i="1" s="1"/>
  <c r="C227" i="1"/>
  <c r="G226" i="1"/>
  <c r="D226" i="1"/>
  <c r="H226" i="1" s="1"/>
  <c r="C226" i="1"/>
  <c r="G225" i="1"/>
  <c r="D225" i="1"/>
  <c r="H225" i="1" s="1"/>
  <c r="C225" i="1"/>
  <c r="G224" i="1"/>
  <c r="D224" i="1"/>
  <c r="H224" i="1" s="1"/>
  <c r="C224" i="1"/>
  <c r="G223" i="1"/>
  <c r="D223" i="1"/>
  <c r="H223" i="1" s="1"/>
  <c r="C223" i="1"/>
  <c r="G222" i="1"/>
  <c r="D222" i="1"/>
  <c r="H222" i="1" s="1"/>
  <c r="C222" i="1"/>
  <c r="G221" i="1"/>
  <c r="D221" i="1"/>
  <c r="H221" i="1" s="1"/>
  <c r="C221" i="1"/>
  <c r="D219" i="1"/>
  <c r="G219" i="1" s="1"/>
  <c r="C219" i="1"/>
  <c r="G218" i="1"/>
  <c r="D218" i="1"/>
  <c r="H218" i="1" s="1"/>
  <c r="C218" i="1"/>
  <c r="G217" i="1"/>
  <c r="D217" i="1"/>
  <c r="H217" i="1" s="1"/>
  <c r="C217" i="1"/>
  <c r="G216" i="1"/>
  <c r="D216" i="1"/>
  <c r="H216" i="1" s="1"/>
  <c r="C216" i="1"/>
  <c r="G215" i="1"/>
  <c r="D215" i="1"/>
  <c r="H215" i="1" s="1"/>
  <c r="C215" i="1"/>
  <c r="G214" i="1"/>
  <c r="D214" i="1"/>
  <c r="H214" i="1" s="1"/>
  <c r="C214" i="1"/>
  <c r="G213" i="1"/>
  <c r="D213" i="1"/>
  <c r="H213" i="1" s="1"/>
  <c r="C213" i="1"/>
  <c r="G212" i="1"/>
  <c r="D212" i="1"/>
  <c r="H212" i="1" s="1"/>
  <c r="C212" i="1"/>
  <c r="D211" i="1"/>
  <c r="G210" i="1"/>
  <c r="D210" i="1"/>
  <c r="H210" i="1" s="1"/>
  <c r="C210" i="1"/>
  <c r="D209" i="1"/>
  <c r="H209" i="1" s="1"/>
  <c r="C209" i="1"/>
  <c r="D208" i="1"/>
  <c r="H208" i="1" s="1"/>
  <c r="C208" i="1"/>
  <c r="G208" i="1" s="1"/>
  <c r="D207" i="1"/>
  <c r="H207" i="1" s="1"/>
  <c r="C207" i="1"/>
  <c r="D206" i="1"/>
  <c r="C206" i="1"/>
  <c r="G205" i="1"/>
  <c r="D205" i="1"/>
  <c r="H205" i="1" s="1"/>
  <c r="C205" i="1"/>
  <c r="G204" i="1"/>
  <c r="D204" i="1"/>
  <c r="H204" i="1" s="1"/>
  <c r="C204" i="1"/>
  <c r="G203" i="1"/>
  <c r="D203" i="1"/>
  <c r="H203" i="1" s="1"/>
  <c r="C203" i="1"/>
  <c r="G202" i="1"/>
  <c r="D202" i="1"/>
  <c r="H202" i="1" s="1"/>
  <c r="C202" i="1"/>
  <c r="D201" i="1"/>
  <c r="H201" i="1" s="1"/>
  <c r="C201" i="1"/>
  <c r="D200" i="1"/>
  <c r="H200" i="1" s="1"/>
  <c r="C200" i="1"/>
  <c r="G199" i="1"/>
  <c r="D199" i="1"/>
  <c r="H199" i="1" s="1"/>
  <c r="C199" i="1"/>
  <c r="D198" i="1"/>
  <c r="H198" i="1" s="1"/>
  <c r="C198" i="1"/>
  <c r="G197" i="1"/>
  <c r="D197" i="1"/>
  <c r="H197" i="1" s="1"/>
  <c r="C197" i="1"/>
  <c r="G196" i="1"/>
  <c r="D196" i="1"/>
  <c r="H196" i="1" s="1"/>
  <c r="C196" i="1"/>
  <c r="G195" i="1"/>
  <c r="D195" i="1"/>
  <c r="H195" i="1" s="1"/>
  <c r="C195" i="1"/>
  <c r="G194" i="1"/>
  <c r="D194" i="1"/>
  <c r="H194" i="1" s="1"/>
  <c r="C194" i="1"/>
  <c r="G193" i="1"/>
  <c r="D193" i="1"/>
  <c r="H193" i="1" s="1"/>
  <c r="C193" i="1"/>
  <c r="D191" i="1"/>
  <c r="C191" i="1"/>
  <c r="D190" i="1"/>
  <c r="G190" i="1" s="1"/>
  <c r="C190" i="1"/>
  <c r="D189" i="1"/>
  <c r="H189" i="1" s="1"/>
  <c r="C189" i="1"/>
  <c r="D188" i="1"/>
  <c r="C188" i="1"/>
  <c r="G188" i="1" s="1"/>
  <c r="D187" i="1"/>
  <c r="C187" i="1"/>
  <c r="D186" i="1"/>
  <c r="G186" i="1" s="1"/>
  <c r="C186" i="1"/>
  <c r="G185" i="1"/>
  <c r="D185" i="1"/>
  <c r="H185" i="1" s="1"/>
  <c r="C185" i="1"/>
  <c r="C184" i="1"/>
  <c r="G183" i="1"/>
  <c r="D183" i="1"/>
  <c r="H183" i="1" s="1"/>
  <c r="C183" i="1"/>
  <c r="D182" i="1"/>
  <c r="G182" i="1" s="1"/>
  <c r="C182" i="1"/>
  <c r="D181" i="1"/>
  <c r="G181" i="1" s="1"/>
  <c r="C181" i="1"/>
  <c r="D180" i="1"/>
  <c r="H180" i="1" s="1"/>
  <c r="C180" i="1"/>
  <c r="D179" i="1"/>
  <c r="C179" i="1"/>
  <c r="G179" i="1" s="1"/>
  <c r="D178" i="1"/>
  <c r="C178" i="1"/>
  <c r="D177" i="1"/>
  <c r="G177" i="1" s="1"/>
  <c r="C177" i="1"/>
  <c r="D176" i="1"/>
  <c r="H176" i="1" s="1"/>
  <c r="C176" i="1"/>
  <c r="D175" i="1"/>
  <c r="C175" i="1"/>
  <c r="G175" i="1" s="1"/>
  <c r="D174" i="1"/>
  <c r="C174" i="1"/>
  <c r="D173" i="1"/>
  <c r="D172" i="1"/>
  <c r="G172" i="1" s="1"/>
  <c r="C172" i="1"/>
  <c r="G171" i="1"/>
  <c r="D171" i="1"/>
  <c r="H171" i="1" s="1"/>
  <c r="C171" i="1"/>
  <c r="D170" i="1"/>
  <c r="C170" i="1"/>
  <c r="D169" i="1"/>
  <c r="C169" i="1"/>
  <c r="G169" i="1" s="1"/>
  <c r="D168" i="1"/>
  <c r="G168" i="1" s="1"/>
  <c r="C168" i="1"/>
  <c r="D167" i="1"/>
  <c r="H167" i="1" s="1"/>
  <c r="C167" i="1"/>
  <c r="D166" i="1"/>
  <c r="C166" i="1"/>
  <c r="D165" i="1"/>
  <c r="C165" i="1"/>
  <c r="D164" i="1"/>
  <c r="H164" i="1" s="1"/>
  <c r="C164" i="1"/>
  <c r="D163" i="1"/>
  <c r="H163" i="1" s="1"/>
  <c r="C163" i="1"/>
  <c r="D162" i="1"/>
  <c r="H162" i="1" s="1"/>
  <c r="C162" i="1"/>
  <c r="D161" i="1"/>
  <c r="C161" i="1"/>
  <c r="D160" i="1"/>
  <c r="C160" i="1"/>
  <c r="D158" i="1"/>
  <c r="H158" i="1" s="1"/>
  <c r="C158" i="1"/>
  <c r="D157" i="1"/>
  <c r="C157" i="1"/>
  <c r="G156" i="1"/>
  <c r="D156" i="1"/>
  <c r="H156" i="1" s="1"/>
  <c r="C156" i="1"/>
  <c r="D155" i="1"/>
  <c r="D154" i="1"/>
  <c r="H154" i="1" s="1"/>
  <c r="C154" i="1"/>
  <c r="G154" i="1" s="1"/>
  <c r="G153" i="1"/>
  <c r="D153" i="1"/>
  <c r="H153" i="1" s="1"/>
  <c r="C153" i="1"/>
  <c r="D152" i="1"/>
  <c r="H152" i="1" s="1"/>
  <c r="C152" i="1"/>
  <c r="G151" i="1"/>
  <c r="D151" i="1"/>
  <c r="H151" i="1" s="1"/>
  <c r="C151" i="1"/>
  <c r="D150" i="1"/>
  <c r="C150" i="1"/>
  <c r="G150" i="1" s="1"/>
  <c r="D149" i="1"/>
  <c r="C149" i="1"/>
  <c r="D146" i="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G136" i="1"/>
  <c r="D136" i="1"/>
  <c r="H136" i="1" s="1"/>
  <c r="C136" i="1"/>
  <c r="G135" i="1"/>
  <c r="D135" i="1"/>
  <c r="H135" i="1" s="1"/>
  <c r="C135" i="1"/>
  <c r="G134" i="1"/>
  <c r="D134" i="1"/>
  <c r="H134" i="1" s="1"/>
  <c r="C134" i="1"/>
  <c r="G133" i="1"/>
  <c r="D133" i="1"/>
  <c r="H133" i="1" s="1"/>
  <c r="C133" i="1"/>
  <c r="D132" i="1"/>
  <c r="G132" i="1" s="1"/>
  <c r="C132" i="1"/>
  <c r="D131" i="1"/>
  <c r="H131" i="1" s="1"/>
  <c r="C131" i="1"/>
  <c r="D130" i="1"/>
  <c r="C130" i="1"/>
  <c r="G128" i="1"/>
  <c r="D128" i="1"/>
  <c r="H128" i="1" s="1"/>
  <c r="C128" i="1"/>
  <c r="G127" i="1"/>
  <c r="D127" i="1"/>
  <c r="H127" i="1" s="1"/>
  <c r="C127" i="1"/>
  <c r="G126" i="1"/>
  <c r="D126" i="1"/>
  <c r="H126" i="1" s="1"/>
  <c r="C126" i="1"/>
  <c r="D125" i="1"/>
  <c r="G125" i="1" s="1"/>
  <c r="C125" i="1"/>
  <c r="D124" i="1"/>
  <c r="H124" i="1" s="1"/>
  <c r="C124" i="1"/>
  <c r="G123" i="1"/>
  <c r="D123" i="1"/>
  <c r="H123" i="1" s="1"/>
  <c r="C123" i="1"/>
  <c r="G122" i="1"/>
  <c r="D122" i="1"/>
  <c r="H122" i="1" s="1"/>
  <c r="C122" i="1"/>
  <c r="D121" i="1"/>
  <c r="C121" i="1"/>
  <c r="G121" i="1" s="1"/>
  <c r="D120" i="1"/>
  <c r="G119" i="1"/>
  <c r="D119" i="1"/>
  <c r="H119" i="1" s="1"/>
  <c r="C119" i="1"/>
  <c r="G118" i="1"/>
  <c r="D118" i="1"/>
  <c r="H118" i="1" s="1"/>
  <c r="C118" i="1"/>
  <c r="G117" i="1"/>
  <c r="D117" i="1"/>
  <c r="H117" i="1" s="1"/>
  <c r="C117" i="1"/>
  <c r="G116" i="1"/>
  <c r="D116" i="1"/>
  <c r="H116" i="1" s="1"/>
  <c r="C116" i="1"/>
  <c r="G115" i="1"/>
  <c r="D115" i="1"/>
  <c r="H115" i="1" s="1"/>
  <c r="C115" i="1"/>
  <c r="G114" i="1"/>
  <c r="D114" i="1"/>
  <c r="H114" i="1" s="1"/>
  <c r="C114" i="1"/>
  <c r="G113" i="1"/>
  <c r="D113" i="1"/>
  <c r="H113" i="1" s="1"/>
  <c r="C113" i="1"/>
  <c r="G112" i="1"/>
  <c r="D112" i="1"/>
  <c r="H112" i="1" s="1"/>
  <c r="C112" i="1"/>
  <c r="G111" i="1"/>
  <c r="D111" i="1"/>
  <c r="H111" i="1" s="1"/>
  <c r="C111" i="1"/>
  <c r="G110" i="1"/>
  <c r="D110" i="1"/>
  <c r="H110" i="1" s="1"/>
  <c r="C110" i="1"/>
  <c r="G109" i="1"/>
  <c r="D109" i="1"/>
  <c r="H109" i="1" s="1"/>
  <c r="C109" i="1"/>
  <c r="G108" i="1"/>
  <c r="D108" i="1"/>
  <c r="H108" i="1" s="1"/>
  <c r="C108" i="1"/>
  <c r="G107" i="1"/>
  <c r="D107" i="1"/>
  <c r="H107" i="1" s="1"/>
  <c r="C107" i="1"/>
  <c r="G106" i="1"/>
  <c r="D106" i="1"/>
  <c r="H106" i="1" s="1"/>
  <c r="C106" i="1"/>
  <c r="G105" i="1"/>
  <c r="D105" i="1"/>
  <c r="H105" i="1" s="1"/>
  <c r="C105" i="1"/>
  <c r="G104" i="1"/>
  <c r="D104" i="1"/>
  <c r="H104" i="1" s="1"/>
  <c r="C104" i="1"/>
  <c r="G103" i="1"/>
  <c r="D103" i="1"/>
  <c r="H103" i="1" s="1"/>
  <c r="C103" i="1"/>
  <c r="G102" i="1"/>
  <c r="D102" i="1"/>
  <c r="H102" i="1" s="1"/>
  <c r="C102" i="1"/>
  <c r="G101" i="1"/>
  <c r="D101" i="1"/>
  <c r="H101" i="1" s="1"/>
  <c r="C101" i="1"/>
  <c r="G100" i="1"/>
  <c r="D100" i="1"/>
  <c r="H100" i="1" s="1"/>
  <c r="C100" i="1"/>
  <c r="G99" i="1"/>
  <c r="D99" i="1"/>
  <c r="H99" i="1" s="1"/>
  <c r="C99" i="1"/>
  <c r="G98" i="1"/>
  <c r="D98" i="1"/>
  <c r="H98" i="1" s="1"/>
  <c r="C98" i="1"/>
  <c r="G97" i="1"/>
  <c r="D97" i="1"/>
  <c r="H97" i="1" s="1"/>
  <c r="C97" i="1"/>
  <c r="G96" i="1"/>
  <c r="D96" i="1"/>
  <c r="H96" i="1" s="1"/>
  <c r="C96" i="1"/>
  <c r="G95" i="1"/>
  <c r="D95" i="1"/>
  <c r="H95" i="1" s="1"/>
  <c r="C95" i="1"/>
  <c r="G94" i="1"/>
  <c r="D94" i="1"/>
  <c r="H94" i="1" s="1"/>
  <c r="C94" i="1"/>
  <c r="G93" i="1"/>
  <c r="D93" i="1"/>
  <c r="H93" i="1" s="1"/>
  <c r="C93" i="1"/>
  <c r="G92" i="1"/>
  <c r="D92" i="1"/>
  <c r="H92" i="1" s="1"/>
  <c r="C92" i="1"/>
  <c r="G91" i="1"/>
  <c r="D91" i="1"/>
  <c r="H91" i="1" s="1"/>
  <c r="C91" i="1"/>
  <c r="G90" i="1"/>
  <c r="D90" i="1"/>
  <c r="H90" i="1" s="1"/>
  <c r="C90" i="1"/>
  <c r="G89" i="1"/>
  <c r="D89" i="1"/>
  <c r="H89" i="1" s="1"/>
  <c r="C89" i="1"/>
  <c r="G88" i="1"/>
  <c r="D88" i="1"/>
  <c r="H88" i="1" s="1"/>
  <c r="C88" i="1"/>
  <c r="G87" i="1"/>
  <c r="D87" i="1"/>
  <c r="H87" i="1" s="1"/>
  <c r="C87" i="1"/>
  <c r="G86" i="1"/>
  <c r="D86" i="1"/>
  <c r="H86" i="1" s="1"/>
  <c r="C86" i="1"/>
  <c r="G85" i="1"/>
  <c r="D85" i="1"/>
  <c r="H85" i="1" s="1"/>
  <c r="C85" i="1"/>
  <c r="G84" i="1"/>
  <c r="D84" i="1"/>
  <c r="H84" i="1" s="1"/>
  <c r="C84" i="1"/>
  <c r="G83" i="1"/>
  <c r="D83" i="1"/>
  <c r="H83" i="1" s="1"/>
  <c r="C83" i="1"/>
  <c r="D82" i="1"/>
  <c r="H82" i="1" s="1"/>
  <c r="C82" i="1"/>
  <c r="D81" i="1"/>
  <c r="C81" i="1"/>
  <c r="G80" i="1"/>
  <c r="D80" i="1"/>
  <c r="H80" i="1" s="1"/>
  <c r="C80" i="1"/>
  <c r="D79" i="1"/>
  <c r="G79" i="1" s="1"/>
  <c r="C79" i="1"/>
  <c r="D78" i="1"/>
  <c r="G77" i="1"/>
  <c r="D77" i="1"/>
  <c r="H77" i="1" s="1"/>
  <c r="C77" i="1"/>
  <c r="G76" i="1"/>
  <c r="D76" i="1"/>
  <c r="H76" i="1" s="1"/>
  <c r="C76" i="1"/>
  <c r="G75" i="1"/>
  <c r="D75" i="1"/>
  <c r="H75" i="1" s="1"/>
  <c r="C75" i="1"/>
  <c r="G74" i="1"/>
  <c r="D74" i="1"/>
  <c r="H74" i="1" s="1"/>
  <c r="C74" i="1"/>
  <c r="G73" i="1"/>
  <c r="D73" i="1"/>
  <c r="H73" i="1" s="1"/>
  <c r="C73" i="1"/>
  <c r="G72" i="1"/>
  <c r="D72" i="1"/>
  <c r="H72" i="1" s="1"/>
  <c r="C72" i="1"/>
  <c r="D71" i="1"/>
  <c r="G71" i="1" s="1"/>
  <c r="C71" i="1"/>
  <c r="D70" i="1"/>
  <c r="H70" i="1" s="1"/>
  <c r="C70" i="1"/>
  <c r="G69" i="1"/>
  <c r="D69" i="1"/>
  <c r="H69" i="1" s="1"/>
  <c r="C69" i="1"/>
  <c r="G68" i="1"/>
  <c r="D68" i="1"/>
  <c r="H68" i="1" s="1"/>
  <c r="C68" i="1"/>
  <c r="G67" i="1"/>
  <c r="D67" i="1"/>
  <c r="H67" i="1" s="1"/>
  <c r="C67" i="1"/>
  <c r="D66" i="1"/>
  <c r="G66" i="1" s="1"/>
  <c r="C66" i="1"/>
  <c r="D65" i="1"/>
  <c r="H65" i="1" s="1"/>
  <c r="C65" i="1"/>
  <c r="D64" i="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G47" i="1"/>
  <c r="D47" i="1"/>
  <c r="H47" i="1" s="1"/>
  <c r="C47" i="1"/>
  <c r="G45" i="1"/>
  <c r="D45" i="1"/>
  <c r="H45" i="1" s="1"/>
  <c r="C45" i="1"/>
  <c r="G44" i="1"/>
  <c r="D44" i="1"/>
  <c r="H44" i="1" s="1"/>
  <c r="C44" i="1"/>
  <c r="G43" i="1"/>
  <c r="D43" i="1"/>
  <c r="H43" i="1" s="1"/>
  <c r="C43" i="1"/>
  <c r="G42" i="1"/>
  <c r="D42" i="1"/>
  <c r="H42" i="1" s="1"/>
  <c r="C42" i="1"/>
  <c r="G41" i="1"/>
  <c r="D41" i="1"/>
  <c r="H41" i="1" s="1"/>
  <c r="C41" i="1"/>
  <c r="G40" i="1"/>
  <c r="D40" i="1"/>
  <c r="H40" i="1" s="1"/>
  <c r="C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G3" i="1"/>
  <c r="D3" i="1"/>
  <c r="H3" i="1" s="1"/>
  <c r="C3" i="1"/>
  <c r="H289" i="1" l="1"/>
  <c r="G1229" i="1"/>
  <c r="E643" i="4"/>
  <c r="D637" i="1" s="1"/>
  <c r="H397" i="1"/>
  <c r="H413" i="1"/>
  <c r="H290" i="1"/>
  <c r="G290" i="1"/>
  <c r="E284" i="9"/>
  <c r="B284" i="9" s="1"/>
  <c r="I27" i="3"/>
  <c r="D1408" i="1"/>
  <c r="G1414" i="1"/>
  <c r="H735" i="1"/>
  <c r="E274" i="9"/>
  <c r="B274" i="9" s="1"/>
  <c r="G201" i="1"/>
  <c r="H1264" i="1"/>
  <c r="E280" i="9"/>
  <c r="B280" i="9" s="1"/>
  <c r="F216" i="9"/>
  <c r="E26" i="9"/>
  <c r="B26" i="9" s="1"/>
  <c r="G288" i="1"/>
  <c r="F250" i="5"/>
  <c r="G644" i="1"/>
  <c r="F652" i="4"/>
  <c r="G1576" i="1"/>
  <c r="H1576" i="1"/>
  <c r="G1509" i="1"/>
  <c r="G1511" i="1"/>
  <c r="G1487" i="1"/>
  <c r="D24" i="8"/>
  <c r="C1499" i="1" s="1"/>
  <c r="H1499" i="1" s="1"/>
  <c r="G1515" i="1"/>
  <c r="H1504" i="1"/>
  <c r="G1503" i="1"/>
  <c r="G1501" i="1"/>
  <c r="H1491" i="1"/>
  <c r="H1486" i="1"/>
  <c r="H1483" i="1"/>
  <c r="D6" i="8"/>
  <c r="C1481" i="1" s="1"/>
  <c r="H1481" i="1" s="1"/>
  <c r="H1444" i="1"/>
  <c r="I1444" i="1" s="1"/>
  <c r="J1460" i="1"/>
  <c r="J1444" i="1"/>
  <c r="G1438" i="1"/>
  <c r="I30" i="3"/>
  <c r="H1453" i="1"/>
  <c r="D1454" i="1"/>
  <c r="H1454" i="1" s="1"/>
  <c r="H1278" i="1"/>
  <c r="H1266" i="1"/>
  <c r="H1240" i="1"/>
  <c r="H1236" i="1"/>
  <c r="F246" i="5"/>
  <c r="H1225" i="1"/>
  <c r="E279" i="9"/>
  <c r="B279" i="9" s="1"/>
  <c r="G1224" i="1"/>
  <c r="D1216" i="1"/>
  <c r="H1216" i="1" s="1"/>
  <c r="H1217" i="1"/>
  <c r="G1213" i="1"/>
  <c r="F234" i="5"/>
  <c r="G1211" i="1"/>
  <c r="G1212" i="1"/>
  <c r="E206" i="5"/>
  <c r="G1184" i="1"/>
  <c r="G1189" i="1"/>
  <c r="E290" i="9"/>
  <c r="B290" i="9" s="1"/>
  <c r="G1166" i="1"/>
  <c r="G1165" i="1"/>
  <c r="G1157" i="1"/>
  <c r="G1159" i="1"/>
  <c r="G1156" i="1"/>
  <c r="G1155" i="1"/>
  <c r="F170" i="5"/>
  <c r="G1148" i="1"/>
  <c r="G1138" i="1"/>
  <c r="G1064" i="1"/>
  <c r="G1062" i="1"/>
  <c r="G1061" i="1"/>
  <c r="G1056" i="1"/>
  <c r="G1047" i="1"/>
  <c r="F69" i="5"/>
  <c r="G1048" i="1"/>
  <c r="G1050" i="1"/>
  <c r="G1034" i="1"/>
  <c r="G1035" i="1"/>
  <c r="G1033" i="1"/>
  <c r="G1030" i="1"/>
  <c r="G1032" i="1"/>
  <c r="G1023" i="1"/>
  <c r="G1026" i="1"/>
  <c r="G1025" i="1"/>
  <c r="G1015" i="1"/>
  <c r="G1013" i="1"/>
  <c r="G1014" i="1"/>
  <c r="F35" i="5"/>
  <c r="G1006" i="1"/>
  <c r="G1003" i="1"/>
  <c r="G1002" i="1"/>
  <c r="G1001" i="1"/>
  <c r="G1000" i="1"/>
  <c r="G999" i="1"/>
  <c r="E12" i="5"/>
  <c r="F12" i="5" s="1"/>
  <c r="G998" i="1"/>
  <c r="F19" i="5"/>
  <c r="G996" i="1"/>
  <c r="G993" i="1"/>
  <c r="H784" i="1"/>
  <c r="H732" i="1"/>
  <c r="H719" i="1"/>
  <c r="H714" i="1"/>
  <c r="H711" i="1"/>
  <c r="H710" i="1"/>
  <c r="H687" i="1"/>
  <c r="H670" i="1"/>
  <c r="H649" i="1"/>
  <c r="H647" i="1"/>
  <c r="H644" i="1"/>
  <c r="H643" i="1"/>
  <c r="H642" i="1"/>
  <c r="H645" i="1"/>
  <c r="H641" i="1"/>
  <c r="F402" i="4"/>
  <c r="F369" i="4"/>
  <c r="E363" i="4"/>
  <c r="D358" i="1" s="1"/>
  <c r="H346" i="1"/>
  <c r="G346" i="1"/>
  <c r="G354" i="1"/>
  <c r="G351" i="1"/>
  <c r="E273" i="9"/>
  <c r="B273" i="9" s="1"/>
  <c r="E644" i="4"/>
  <c r="D638" i="1" s="1"/>
  <c r="G246" i="1"/>
  <c r="F247" i="4"/>
  <c r="G243" i="1"/>
  <c r="E224" i="4"/>
  <c r="D220" i="1" s="1"/>
  <c r="E63" i="9"/>
  <c r="B63" i="9" s="1"/>
  <c r="G240" i="1"/>
  <c r="G241" i="1"/>
  <c r="F244" i="4"/>
  <c r="F224" i="9"/>
  <c r="F210" i="4"/>
  <c r="G209" i="1"/>
  <c r="G206" i="1"/>
  <c r="G207" i="1"/>
  <c r="G200" i="1"/>
  <c r="E196" i="4"/>
  <c r="D192" i="1" s="1"/>
  <c r="G198" i="1"/>
  <c r="G191" i="1"/>
  <c r="G189" i="1"/>
  <c r="G187" i="1"/>
  <c r="G184" i="1"/>
  <c r="F188" i="4"/>
  <c r="F220" i="9"/>
  <c r="E43" i="9"/>
  <c r="B43" i="9" s="1"/>
  <c r="G180" i="1"/>
  <c r="F219" i="9"/>
  <c r="B219" i="9" s="1"/>
  <c r="F177" i="4"/>
  <c r="E42" i="9"/>
  <c r="B42" i="9" s="1"/>
  <c r="G178" i="1"/>
  <c r="G176" i="1"/>
  <c r="G174" i="1"/>
  <c r="G170" i="1"/>
  <c r="G167" i="1"/>
  <c r="G165" i="1"/>
  <c r="F169" i="4"/>
  <c r="G166" i="1"/>
  <c r="G164" i="1"/>
  <c r="G163" i="1"/>
  <c r="G162" i="1"/>
  <c r="E40" i="9"/>
  <c r="B40" i="9" s="1"/>
  <c r="E163" i="4"/>
  <c r="D159" i="1" s="1"/>
  <c r="G160" i="1"/>
  <c r="G161" i="1"/>
  <c r="G158" i="1"/>
  <c r="G157" i="1"/>
  <c r="E152" i="4"/>
  <c r="D148" i="1" s="1"/>
  <c r="F159" i="4"/>
  <c r="E39" i="9"/>
  <c r="B39" i="9" s="1"/>
  <c r="G149" i="1"/>
  <c r="F153" i="4"/>
  <c r="G152" i="1"/>
  <c r="G146" i="1"/>
  <c r="F139" i="4"/>
  <c r="G130" i="1"/>
  <c r="F134" i="4"/>
  <c r="G131" i="1"/>
  <c r="G124" i="1"/>
  <c r="F124" i="4"/>
  <c r="F125" i="4"/>
  <c r="G82" i="1"/>
  <c r="G81" i="1"/>
  <c r="F83" i="4"/>
  <c r="G70" i="1"/>
  <c r="F74" i="4"/>
  <c r="E30" i="9"/>
  <c r="B30" i="9" s="1"/>
  <c r="G64" i="1"/>
  <c r="G65" i="1"/>
  <c r="E50" i="4"/>
  <c r="D46" i="1" s="1"/>
  <c r="E283" i="9"/>
  <c r="B283" i="9" s="1"/>
  <c r="C1412" i="1"/>
  <c r="G1412" i="1" s="1"/>
  <c r="D114" i="6"/>
  <c r="G1264" i="1"/>
  <c r="C1222" i="1"/>
  <c r="C1216" i="1"/>
  <c r="D238" i="5"/>
  <c r="F70" i="5"/>
  <c r="D12" i="5"/>
  <c r="C997" i="1"/>
  <c r="G997" i="1" s="1"/>
  <c r="C991" i="1"/>
  <c r="G991" i="1" s="1"/>
  <c r="C990" i="1"/>
  <c r="F13" i="5"/>
  <c r="G821" i="1"/>
  <c r="G713" i="1"/>
  <c r="G710" i="1"/>
  <c r="G670" i="1"/>
  <c r="G668" i="1"/>
  <c r="E29" i="9"/>
  <c r="B29" i="9" s="1"/>
  <c r="G642" i="1"/>
  <c r="G645" i="1"/>
  <c r="G641" i="1"/>
  <c r="H398" i="1"/>
  <c r="D363" i="4"/>
  <c r="H379" i="1"/>
  <c r="F383" i="4"/>
  <c r="H378" i="1"/>
  <c r="H371" i="1"/>
  <c r="H367" i="1"/>
  <c r="D350" i="4"/>
  <c r="C345" i="1" s="1"/>
  <c r="H365" i="1"/>
  <c r="C358" i="1"/>
  <c r="H291" i="1"/>
  <c r="H288" i="1"/>
  <c r="H411" i="1"/>
  <c r="H412" i="1"/>
  <c r="C260" i="1"/>
  <c r="G260" i="1" s="1"/>
  <c r="H263" i="1"/>
  <c r="C248" i="1"/>
  <c r="G248" i="1" s="1"/>
  <c r="H257" i="1"/>
  <c r="H248" i="1"/>
  <c r="D224" i="4"/>
  <c r="H241" i="1"/>
  <c r="H240" i="1"/>
  <c r="H219" i="1"/>
  <c r="H206" i="1"/>
  <c r="H191" i="1"/>
  <c r="H190" i="1"/>
  <c r="H188" i="1"/>
  <c r="H187" i="1"/>
  <c r="H184" i="1"/>
  <c r="H186" i="1"/>
  <c r="H182" i="1"/>
  <c r="H181" i="1"/>
  <c r="H179" i="1"/>
  <c r="H178" i="1"/>
  <c r="E41" i="9"/>
  <c r="B41" i="9" s="1"/>
  <c r="H177" i="1"/>
  <c r="C173" i="1"/>
  <c r="G173" i="1" s="1"/>
  <c r="H175" i="1"/>
  <c r="H174" i="1"/>
  <c r="H172" i="1"/>
  <c r="H170" i="1"/>
  <c r="H169" i="1"/>
  <c r="H165" i="1"/>
  <c r="H168" i="1"/>
  <c r="H166" i="1"/>
  <c r="D163" i="4"/>
  <c r="H161" i="1"/>
  <c r="H160" i="1"/>
  <c r="H157" i="1"/>
  <c r="C155" i="1"/>
  <c r="G155" i="1" s="1"/>
  <c r="F217" i="9"/>
  <c r="B217" i="9" s="1"/>
  <c r="D152" i="4"/>
  <c r="H150" i="1"/>
  <c r="H149" i="1"/>
  <c r="H146" i="1"/>
  <c r="H132" i="1"/>
  <c r="H130" i="1"/>
  <c r="H125" i="1"/>
  <c r="C120" i="1"/>
  <c r="G120" i="1" s="1"/>
  <c r="H121" i="1"/>
  <c r="H120" i="1"/>
  <c r="F82" i="4"/>
  <c r="C78" i="1"/>
  <c r="G78" i="1" s="1"/>
  <c r="H81" i="1"/>
  <c r="H78" i="1"/>
  <c r="H79" i="1"/>
  <c r="E33" i="9"/>
  <c r="B33" i="9" s="1"/>
  <c r="H71" i="1"/>
  <c r="H66" i="1"/>
  <c r="H64" i="1"/>
  <c r="C46" i="1"/>
  <c r="H581" i="1"/>
  <c r="H585" i="1"/>
  <c r="H588" i="1"/>
  <c r="H592" i="1"/>
  <c r="H596" i="1"/>
  <c r="H600" i="1"/>
  <c r="H604" i="1"/>
  <c r="H608" i="1"/>
  <c r="H612"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H583" i="1"/>
  <c r="H590" i="1"/>
  <c r="H594" i="1"/>
  <c r="H598" i="1"/>
  <c r="H602" i="1"/>
  <c r="H606" i="1"/>
  <c r="H610" i="1"/>
  <c r="H614" i="1"/>
  <c r="H889" i="1"/>
  <c r="H890" i="1"/>
  <c r="H891" i="1"/>
  <c r="H892" i="1"/>
  <c r="H893" i="1"/>
  <c r="H894" i="1"/>
  <c r="H895" i="1"/>
  <c r="H896" i="1"/>
  <c r="H897" i="1"/>
  <c r="H898" i="1"/>
  <c r="H899" i="1"/>
  <c r="H900" i="1"/>
  <c r="H901" i="1"/>
  <c r="H902" i="1"/>
  <c r="H903" i="1"/>
  <c r="H904" i="1"/>
  <c r="H905" i="1"/>
  <c r="H906" i="1"/>
  <c r="H907" i="1"/>
  <c r="G911" i="1"/>
  <c r="H908"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G966" i="1"/>
  <c r="G968" i="1"/>
  <c r="H910"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G965" i="1"/>
  <c r="G967"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G1218" i="1"/>
  <c r="H1220" i="1"/>
  <c r="H1224" i="1"/>
  <c r="G1226" i="1"/>
  <c r="H1228"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H1323" i="1"/>
  <c r="H1324" i="1"/>
  <c r="H1334" i="1"/>
  <c r="G1348" i="1"/>
  <c r="H1348" i="1"/>
  <c r="G1364" i="1"/>
  <c r="H1364" i="1"/>
  <c r="H1219" i="1"/>
  <c r="H1223" i="1"/>
  <c r="H1227" i="1"/>
  <c r="H1336" i="1"/>
  <c r="G1352" i="1"/>
  <c r="H1352" i="1"/>
  <c r="G1368" i="1"/>
  <c r="H1368" i="1"/>
  <c r="H1327" i="1"/>
  <c r="G1356" i="1"/>
  <c r="H1356" i="1"/>
  <c r="G1219" i="1"/>
  <c r="G1223" i="1"/>
  <c r="G1227" i="1"/>
  <c r="G1231" i="1"/>
  <c r="G1235" i="1"/>
  <c r="G1239" i="1"/>
  <c r="G1243" i="1"/>
  <c r="G1247" i="1"/>
  <c r="G1251" i="1"/>
  <c r="G1255" i="1"/>
  <c r="G1259" i="1"/>
  <c r="G1263" i="1"/>
  <c r="G1267" i="1"/>
  <c r="G1271" i="1"/>
  <c r="G1275" i="1"/>
  <c r="G1279" i="1"/>
  <c r="G1283" i="1"/>
  <c r="G1287" i="1"/>
  <c r="G1291" i="1"/>
  <c r="G1295" i="1"/>
  <c r="G1303" i="1"/>
  <c r="G1307" i="1"/>
  <c r="G1311" i="1"/>
  <c r="G1315" i="1"/>
  <c r="G1319" i="1"/>
  <c r="H1322" i="1"/>
  <c r="H1332" i="1"/>
  <c r="H1340" i="1"/>
  <c r="G1344" i="1"/>
  <c r="H1344" i="1"/>
  <c r="G1360" i="1"/>
  <c r="H1360"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39" i="1"/>
  <c r="G1441" i="1"/>
  <c r="G1449" i="1"/>
  <c r="I1449" i="1" s="1"/>
  <c r="I1440" i="1"/>
  <c r="G1323" i="1"/>
  <c r="G1327" i="1"/>
  <c r="G1331" i="1"/>
  <c r="G1335" i="1"/>
  <c r="G1339" i="1"/>
  <c r="G1343" i="1"/>
  <c r="G1347" i="1"/>
  <c r="G1351" i="1"/>
  <c r="G1355" i="1"/>
  <c r="G1359" i="1"/>
  <c r="G1363" i="1"/>
  <c r="G1367" i="1"/>
  <c r="G1371" i="1"/>
  <c r="G1375" i="1"/>
  <c r="G1379" i="1"/>
  <c r="G1387" i="1"/>
  <c r="G1391" i="1"/>
  <c r="G1395" i="1"/>
  <c r="G1399" i="1"/>
  <c r="G1403" i="1"/>
  <c r="G1407" i="1"/>
  <c r="G1411" i="1"/>
  <c r="G1415" i="1"/>
  <c r="G1419" i="1"/>
  <c r="G1423" i="1"/>
  <c r="G1427" i="1"/>
  <c r="G1431" i="1"/>
  <c r="G1437" i="1"/>
  <c r="H1439" i="1"/>
  <c r="H1440" i="1"/>
  <c r="H1441" i="1"/>
  <c r="H1442" i="1"/>
  <c r="I1442" i="1" s="1"/>
  <c r="J1445" i="1"/>
  <c r="J1447" i="1"/>
  <c r="H1451" i="1"/>
  <c r="G1451" i="1"/>
  <c r="I1467" i="1"/>
  <c r="H1372" i="1"/>
  <c r="H1376" i="1"/>
  <c r="H1380" i="1"/>
  <c r="H1384" i="1"/>
  <c r="H1388" i="1"/>
  <c r="H1392" i="1"/>
  <c r="H1396" i="1"/>
  <c r="H1400" i="1"/>
  <c r="H1404" i="1"/>
  <c r="H1412" i="1"/>
  <c r="J1440" i="1"/>
  <c r="J1442" i="1"/>
  <c r="G1443" i="1"/>
  <c r="J1443" i="1"/>
  <c r="H1462" i="1"/>
  <c r="J1462" i="1"/>
  <c r="H1463" i="1"/>
  <c r="I1463" i="1" s="1"/>
  <c r="H1466" i="1"/>
  <c r="J1466" i="1"/>
  <c r="H1467" i="1"/>
  <c r="H1472" i="1"/>
  <c r="J1472" i="1"/>
  <c r="H1473" i="1"/>
  <c r="I1473" i="1" s="1"/>
  <c r="H1477" i="1"/>
  <c r="J1477" i="1"/>
  <c r="H1478" i="1"/>
  <c r="I1478" i="1" s="1"/>
  <c r="G1482" i="1"/>
  <c r="G1485" i="1"/>
  <c r="H1488" i="1"/>
  <c r="G1490" i="1"/>
  <c r="G1493" i="1"/>
  <c r="H1496" i="1"/>
  <c r="G1498" i="1"/>
  <c r="H1508" i="1"/>
  <c r="H1510" i="1"/>
  <c r="H1528" i="1"/>
  <c r="H1530" i="1"/>
  <c r="F7" i="4"/>
  <c r="E298" i="4"/>
  <c r="I24" i="3"/>
  <c r="E141" i="6"/>
  <c r="G1455" i="1"/>
  <c r="I1455" i="1" s="1"/>
  <c r="J1457" i="1"/>
  <c r="G1459" i="1"/>
  <c r="I1459" i="1" s="1"/>
  <c r="G1465" i="1"/>
  <c r="G1469" i="1"/>
  <c r="G1470" i="1"/>
  <c r="G1471" i="1"/>
  <c r="G1475" i="1"/>
  <c r="G1476" i="1"/>
  <c r="H1538" i="1"/>
  <c r="G1538" i="1"/>
  <c r="H1542" i="1"/>
  <c r="G1542" i="1"/>
  <c r="H1546" i="1"/>
  <c r="G1546" i="1"/>
  <c r="H1550" i="1"/>
  <c r="G1550" i="1"/>
  <c r="H1554" i="1"/>
  <c r="G1554" i="1"/>
  <c r="H1558" i="1"/>
  <c r="G1558" i="1"/>
  <c r="H1562" i="1"/>
  <c r="G1562" i="1"/>
  <c r="H1566" i="1"/>
  <c r="G1566" i="1"/>
  <c r="H1570" i="1"/>
  <c r="G1570" i="1"/>
  <c r="H1574" i="1"/>
  <c r="G1574" i="1"/>
  <c r="H1578" i="1"/>
  <c r="G1578" i="1"/>
  <c r="F298" i="4"/>
  <c r="D5" i="7"/>
  <c r="H1443" i="1"/>
  <c r="G1445" i="1"/>
  <c r="G1448" i="1"/>
  <c r="I1448" i="1" s="1"/>
  <c r="G1452" i="1"/>
  <c r="I1452" i="1" s="1"/>
  <c r="G1456" i="1"/>
  <c r="I1456" i="1" s="1"/>
  <c r="G1460" i="1"/>
  <c r="I1460" i="1" s="1"/>
  <c r="G1462" i="1"/>
  <c r="I1462" i="1" s="1"/>
  <c r="H1464" i="1"/>
  <c r="I1464" i="1" s="1"/>
  <c r="J1464" i="1"/>
  <c r="H1465" i="1"/>
  <c r="G1466" i="1"/>
  <c r="I1466" i="1" s="1"/>
  <c r="H1468" i="1"/>
  <c r="I1468" i="1" s="1"/>
  <c r="J1468" i="1"/>
  <c r="H1471" i="1"/>
  <c r="G1472" i="1"/>
  <c r="I1472" i="1" s="1"/>
  <c r="H1474" i="1"/>
  <c r="I1474" i="1" s="1"/>
  <c r="J1474" i="1"/>
  <c r="H1476" i="1"/>
  <c r="G1477" i="1"/>
  <c r="I1477" i="1" s="1"/>
  <c r="H1479" i="1"/>
  <c r="I1479" i="1" s="1"/>
  <c r="J1479" i="1"/>
  <c r="H1484" i="1"/>
  <c r="G1489" i="1"/>
  <c r="H1492" i="1"/>
  <c r="G1497" i="1"/>
  <c r="H1500" i="1"/>
  <c r="H1502" i="1"/>
  <c r="H1516" i="1"/>
  <c r="H1520" i="1"/>
  <c r="H1522" i="1"/>
  <c r="H1536" i="1"/>
  <c r="J1455" i="1"/>
  <c r="J1459" i="1"/>
  <c r="G1480" i="1"/>
  <c r="D644" i="4"/>
  <c r="H287" i="9"/>
  <c r="E287" i="9" s="1"/>
  <c r="B287" i="9" s="1"/>
  <c r="E146" i="5"/>
  <c r="D49" i="8"/>
  <c r="M212" i="9"/>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I10" i="9"/>
  <c r="D133" i="4"/>
  <c r="D215" i="4"/>
  <c r="D263" i="4"/>
  <c r="D472" i="4"/>
  <c r="E484" i="4"/>
  <c r="D478" i="1" s="1"/>
  <c r="D529" i="4"/>
  <c r="D567" i="4"/>
  <c r="D593" i="4"/>
  <c r="D7" i="5"/>
  <c r="D68" i="5"/>
  <c r="D87" i="5"/>
  <c r="F88" i="5"/>
  <c r="D118" i="5"/>
  <c r="E176" i="5"/>
  <c r="D196" i="4"/>
  <c r="D643" i="4"/>
  <c r="F416" i="4"/>
  <c r="D459" i="4"/>
  <c r="D484" i="4"/>
  <c r="D420" i="4" s="1"/>
  <c r="E87" i="5"/>
  <c r="D1065" i="1" s="1"/>
  <c r="D177" i="5"/>
  <c r="D190" i="5"/>
  <c r="F207" i="5"/>
  <c r="D237" i="5"/>
  <c r="E245" i="5"/>
  <c r="D1222" i="1" s="1"/>
  <c r="H1222" i="1" s="1"/>
  <c r="D35" i="6"/>
  <c r="E5" i="7"/>
  <c r="D515" i="4"/>
  <c r="F530" i="4"/>
  <c r="F594" i="4"/>
  <c r="D625" i="4"/>
  <c r="D5" i="6"/>
  <c r="D89" i="6"/>
  <c r="F130" i="6"/>
  <c r="E142" i="9"/>
  <c r="B142" i="9" s="1"/>
  <c r="B222" i="9"/>
  <c r="B234" i="9"/>
  <c r="B242" i="9"/>
  <c r="B254" i="9"/>
  <c r="B266" i="9"/>
  <c r="E125" i="9"/>
  <c r="B125" i="9" s="1"/>
  <c r="F214" i="9"/>
  <c r="B214" i="9" s="1"/>
  <c r="F222" i="9"/>
  <c r="F230" i="9"/>
  <c r="B230" i="9" s="1"/>
  <c r="F238" i="9"/>
  <c r="B238" i="9" s="1"/>
  <c r="F246" i="9"/>
  <c r="B246" i="9" s="1"/>
  <c r="F254" i="9"/>
  <c r="F262" i="9"/>
  <c r="B262" i="9" s="1"/>
  <c r="B220" i="9"/>
  <c r="B228" i="9"/>
  <c r="B236" i="9"/>
  <c r="B244" i="9"/>
  <c r="B252" i="9"/>
  <c r="B260" i="9"/>
  <c r="F218" i="9"/>
  <c r="B218" i="9" s="1"/>
  <c r="F226" i="9"/>
  <c r="B226" i="9" s="1"/>
  <c r="F234" i="9"/>
  <c r="F242" i="9"/>
  <c r="F250" i="9"/>
  <c r="B250" i="9" s="1"/>
  <c r="F258" i="9"/>
  <c r="B258" i="9" s="1"/>
  <c r="F266" i="9"/>
  <c r="B216" i="9"/>
  <c r="B224" i="9"/>
  <c r="B232" i="9"/>
  <c r="B240" i="9"/>
  <c r="B248" i="9"/>
  <c r="B256" i="9"/>
  <c r="B264" i="9"/>
  <c r="G1454" i="1" l="1"/>
  <c r="G1499" i="1"/>
  <c r="G1481" i="1"/>
  <c r="D42" i="8"/>
  <c r="C1517" i="1" s="1"/>
  <c r="F245" i="5"/>
  <c r="G1216" i="1"/>
  <c r="H292" i="9"/>
  <c r="E292" i="9" s="1"/>
  <c r="B292" i="9" s="1"/>
  <c r="D1183" i="1"/>
  <c r="D1124" i="1"/>
  <c r="H1124" i="1" s="1"/>
  <c r="F146" i="5"/>
  <c r="E7" i="5"/>
  <c r="D990" i="1"/>
  <c r="G990" i="1" s="1"/>
  <c r="F212" i="9"/>
  <c r="B212" i="9" s="1"/>
  <c r="G358" i="1"/>
  <c r="E350" i="4"/>
  <c r="F350" i="4" s="1"/>
  <c r="F363" i="4"/>
  <c r="E151" i="4"/>
  <c r="I17" i="3" s="1"/>
  <c r="H20" i="9"/>
  <c r="G46" i="1"/>
  <c r="F50" i="4"/>
  <c r="E6" i="4"/>
  <c r="D2" i="1" s="1"/>
  <c r="F114" i="6"/>
  <c r="C1408" i="1"/>
  <c r="H27" i="3"/>
  <c r="F238" i="5"/>
  <c r="C1215" i="1"/>
  <c r="H997" i="1"/>
  <c r="H990" i="1"/>
  <c r="B191" i="9"/>
  <c r="D408" i="4"/>
  <c r="C403" i="1" s="1"/>
  <c r="D407" i="4"/>
  <c r="C402" i="1" s="1"/>
  <c r="H358" i="1"/>
  <c r="H260" i="1"/>
  <c r="F224" i="4"/>
  <c r="C220" i="1"/>
  <c r="H173" i="1"/>
  <c r="F163" i="4"/>
  <c r="C159" i="1"/>
  <c r="G20" i="9"/>
  <c r="H155" i="1"/>
  <c r="F152" i="4"/>
  <c r="C148" i="1"/>
  <c r="H46" i="1"/>
  <c r="F420" i="4"/>
  <c r="C414" i="1"/>
  <c r="F89" i="6"/>
  <c r="C1383" i="1"/>
  <c r="H25" i="3"/>
  <c r="F35" i="6"/>
  <c r="C1329" i="1"/>
  <c r="G291" i="9"/>
  <c r="E291" i="9" s="1"/>
  <c r="B291" i="9" s="1"/>
  <c r="F190" i="5"/>
  <c r="C1167" i="1"/>
  <c r="F459" i="4"/>
  <c r="C453" i="1"/>
  <c r="F196" i="4"/>
  <c r="C192" i="1"/>
  <c r="F118" i="5"/>
  <c r="C1096" i="1"/>
  <c r="H20" i="3"/>
  <c r="D6" i="5"/>
  <c r="C985" i="1"/>
  <c r="F133" i="4"/>
  <c r="C129" i="1"/>
  <c r="E237" i="5"/>
  <c r="E175" i="5" s="1"/>
  <c r="D1152" i="1" s="1"/>
  <c r="G297" i="9"/>
  <c r="E297" i="9" s="1"/>
  <c r="H29" i="3"/>
  <c r="C1436" i="1"/>
  <c r="I1471" i="1"/>
  <c r="E407" i="4"/>
  <c r="D402" i="1" s="1"/>
  <c r="D293" i="1"/>
  <c r="I1443" i="1"/>
  <c r="F515" i="4"/>
  <c r="C509" i="1"/>
  <c r="G289" i="9"/>
  <c r="E289" i="9" s="1"/>
  <c r="B289" i="9" s="1"/>
  <c r="F177" i="5"/>
  <c r="D176" i="5"/>
  <c r="C1154" i="1"/>
  <c r="F593" i="4"/>
  <c r="C587" i="1"/>
  <c r="F472" i="4"/>
  <c r="C466" i="1"/>
  <c r="E68" i="5"/>
  <c r="F68" i="5" s="1"/>
  <c r="D6" i="4"/>
  <c r="I1441" i="1"/>
  <c r="G299" i="9"/>
  <c r="E299" i="9" s="1"/>
  <c r="D141" i="6"/>
  <c r="F5" i="6"/>
  <c r="H24" i="3"/>
  <c r="C1299" i="1"/>
  <c r="F625" i="4"/>
  <c r="C619" i="1"/>
  <c r="D151" i="4"/>
  <c r="H23" i="3"/>
  <c r="C1214" i="1"/>
  <c r="F87" i="5"/>
  <c r="C1065" i="1"/>
  <c r="F567" i="4"/>
  <c r="C561" i="1"/>
  <c r="F263" i="4"/>
  <c r="C259" i="1"/>
  <c r="I1476" i="1"/>
  <c r="I1451" i="1"/>
  <c r="I1439" i="1"/>
  <c r="G1222" i="1"/>
  <c r="I29" i="3"/>
  <c r="D1436" i="1"/>
  <c r="F484" i="4"/>
  <c r="C478" i="1"/>
  <c r="F643" i="4"/>
  <c r="C637" i="1"/>
  <c r="I22" i="3"/>
  <c r="D1153" i="1"/>
  <c r="H21" i="3"/>
  <c r="C1046" i="1"/>
  <c r="F529" i="4"/>
  <c r="D528" i="4"/>
  <c r="C523" i="1"/>
  <c r="F215" i="4"/>
  <c r="C211" i="1"/>
  <c r="D43" i="8"/>
  <c r="C1524" i="1"/>
  <c r="F644" i="4"/>
  <c r="C638" i="1"/>
  <c r="E420" i="4"/>
  <c r="I1465" i="1"/>
  <c r="I28" i="3"/>
  <c r="D1435" i="1"/>
  <c r="E408" i="4"/>
  <c r="D403" i="1" s="1"/>
  <c r="D345" i="1"/>
  <c r="F407" i="4" l="1"/>
  <c r="E20" i="9"/>
  <c r="E19" i="9" s="1"/>
  <c r="I34" i="3"/>
  <c r="K1432" i="9"/>
  <c r="F237" i="5"/>
  <c r="G1183" i="1"/>
  <c r="H1183" i="1"/>
  <c r="G1124" i="1"/>
  <c r="D985" i="1"/>
  <c r="H985" i="1" s="1"/>
  <c r="I20" i="3"/>
  <c r="F7" i="5"/>
  <c r="F408" i="4"/>
  <c r="D147" i="1"/>
  <c r="E289" i="4"/>
  <c r="E413" i="4" s="1"/>
  <c r="I16" i="3"/>
  <c r="E412" i="4"/>
  <c r="D407" i="1" s="1"/>
  <c r="G1408" i="1"/>
  <c r="H1408" i="1"/>
  <c r="H1215" i="1"/>
  <c r="G1215" i="1"/>
  <c r="B20" i="9"/>
  <c r="G220" i="1"/>
  <c r="H220" i="1"/>
  <c r="G159" i="1"/>
  <c r="H159" i="1"/>
  <c r="G148" i="1"/>
  <c r="H148" i="1"/>
  <c r="G1524" i="1"/>
  <c r="H1524" i="1"/>
  <c r="H523" i="1"/>
  <c r="G523" i="1"/>
  <c r="F141" i="6"/>
  <c r="H28" i="3"/>
  <c r="C1435" i="1"/>
  <c r="F6" i="4"/>
  <c r="H16" i="3"/>
  <c r="D412" i="4"/>
  <c r="C2" i="1"/>
  <c r="H466" i="1"/>
  <c r="G466" i="1"/>
  <c r="G1436" i="1"/>
  <c r="H1436" i="1"/>
  <c r="C984" i="1"/>
  <c r="G1329" i="1"/>
  <c r="H1329" i="1"/>
  <c r="F528" i="4"/>
  <c r="D636" i="4"/>
  <c r="C522" i="1"/>
  <c r="H259" i="1"/>
  <c r="G259" i="1"/>
  <c r="G1065" i="1"/>
  <c r="H1065" i="1"/>
  <c r="H9" i="3"/>
  <c r="H1299" i="1"/>
  <c r="G1299" i="1"/>
  <c r="E298" i="9"/>
  <c r="B299" i="9"/>
  <c r="H403" i="1"/>
  <c r="G403" i="1"/>
  <c r="H293" i="1"/>
  <c r="G293" i="1"/>
  <c r="G295" i="9"/>
  <c r="E295" i="9" s="1"/>
  <c r="B295" i="9" s="1"/>
  <c r="G129" i="1"/>
  <c r="H129" i="1"/>
  <c r="H192" i="1"/>
  <c r="G192" i="1"/>
  <c r="G1167" i="1"/>
  <c r="H1167" i="1"/>
  <c r="H414" i="1"/>
  <c r="G414" i="1"/>
  <c r="E635" i="4"/>
  <c r="D629" i="1" s="1"/>
  <c r="D414" i="1"/>
  <c r="E636" i="4"/>
  <c r="D630" i="1" s="1"/>
  <c r="H211" i="1"/>
  <c r="G211" i="1"/>
  <c r="H17" i="3"/>
  <c r="D289" i="4"/>
  <c r="D290" i="4" s="1"/>
  <c r="F151" i="4"/>
  <c r="C147" i="1"/>
  <c r="G587" i="1"/>
  <c r="H587" i="1"/>
  <c r="G1154" i="1"/>
  <c r="H1154" i="1"/>
  <c r="H509" i="1"/>
  <c r="G509" i="1"/>
  <c r="B297" i="9"/>
  <c r="E296" i="9"/>
  <c r="I10" i="3" s="1"/>
  <c r="I35" i="3"/>
  <c r="C1518" i="1"/>
  <c r="G294" i="9"/>
  <c r="E294" i="9" s="1"/>
  <c r="G637" i="1"/>
  <c r="H637" i="1"/>
  <c r="H345" i="1"/>
  <c r="G345" i="1"/>
  <c r="G638" i="1"/>
  <c r="H638" i="1"/>
  <c r="H402" i="1"/>
  <c r="G402" i="1"/>
  <c r="H478" i="1"/>
  <c r="G478" i="1"/>
  <c r="H561" i="1"/>
  <c r="G561" i="1"/>
  <c r="G619" i="1"/>
  <c r="H619" i="1"/>
  <c r="I21" i="3"/>
  <c r="D1046" i="1"/>
  <c r="G1046" i="1" s="1"/>
  <c r="E6" i="5"/>
  <c r="F6" i="5" s="1"/>
  <c r="F176" i="5"/>
  <c r="D175" i="5"/>
  <c r="H22" i="3"/>
  <c r="C1153" i="1"/>
  <c r="H1517" i="1"/>
  <c r="G1517" i="1"/>
  <c r="I23" i="3"/>
  <c r="D1214" i="1"/>
  <c r="G1214" i="1" s="1"/>
  <c r="G1096" i="1"/>
  <c r="H1096" i="1"/>
  <c r="H453" i="1"/>
  <c r="G453" i="1"/>
  <c r="G1383" i="1"/>
  <c r="H1383" i="1"/>
  <c r="D635" i="4"/>
  <c r="H1046" i="1" l="1"/>
  <c r="G985" i="1"/>
  <c r="E291" i="4"/>
  <c r="D287" i="1" s="1"/>
  <c r="E290" i="4"/>
  <c r="D286" i="1" s="1"/>
  <c r="D285" i="1"/>
  <c r="E639" i="4"/>
  <c r="D633" i="1" s="1"/>
  <c r="C286" i="1"/>
  <c r="F635" i="4"/>
  <c r="C629" i="1"/>
  <c r="G1518" i="1"/>
  <c r="H1518" i="1"/>
  <c r="H276" i="9"/>
  <c r="D984" i="1"/>
  <c r="G984" i="1" s="1"/>
  <c r="H11" i="3"/>
  <c r="H1214" i="1"/>
  <c r="H147" i="1"/>
  <c r="G147" i="1"/>
  <c r="F636" i="4"/>
  <c r="C630" i="1"/>
  <c r="G2" i="1"/>
  <c r="H2" i="1"/>
  <c r="F175" i="5"/>
  <c r="C1152" i="1"/>
  <c r="E293" i="9"/>
  <c r="B294" i="9"/>
  <c r="G1435" i="1"/>
  <c r="H1435" i="1"/>
  <c r="K3" i="9"/>
  <c r="I9" i="3"/>
  <c r="G276" i="9"/>
  <c r="D639" i="4"/>
  <c r="F412" i="4"/>
  <c r="C407" i="1"/>
  <c r="D413" i="4"/>
  <c r="D414" i="4" s="1"/>
  <c r="D291" i="4"/>
  <c r="F289" i="4"/>
  <c r="C285" i="1"/>
  <c r="G1153" i="1"/>
  <c r="H1153" i="1"/>
  <c r="G522" i="1"/>
  <c r="H522" i="1"/>
  <c r="G282" i="9"/>
  <c r="E282" i="9" s="1"/>
  <c r="B282" i="9" s="1"/>
  <c r="E640" i="4"/>
  <c r="E415" i="4"/>
  <c r="D410" i="1" s="1"/>
  <c r="D408" i="1"/>
  <c r="E414" i="4"/>
  <c r="D409" i="1" s="1"/>
  <c r="E276" i="9" l="1"/>
  <c r="E275" i="9" s="1"/>
  <c r="H8" i="3"/>
  <c r="M3" i="9" s="1"/>
  <c r="H984" i="1"/>
  <c r="F290" i="4"/>
  <c r="E642" i="4"/>
  <c r="D634" i="1"/>
  <c r="F291" i="4"/>
  <c r="C287" i="1"/>
  <c r="F414" i="4"/>
  <c r="C409" i="1"/>
  <c r="G630" i="1"/>
  <c r="H630" i="1"/>
  <c r="G629" i="1"/>
  <c r="H629" i="1"/>
  <c r="F639" i="4"/>
  <c r="C633" i="1"/>
  <c r="G1152" i="1"/>
  <c r="H1152" i="1"/>
  <c r="H285" i="1"/>
  <c r="G285" i="1"/>
  <c r="H407" i="1"/>
  <c r="G407" i="1"/>
  <c r="E641" i="4"/>
  <c r="D640" i="4"/>
  <c r="D641" i="4" s="1"/>
  <c r="F413" i="4"/>
  <c r="D415" i="4"/>
  <c r="C408" i="1"/>
  <c r="H286" i="1"/>
  <c r="G286" i="1"/>
  <c r="N3" i="9"/>
  <c r="I11" i="3"/>
  <c r="B276" i="9" l="1"/>
  <c r="I8" i="3"/>
  <c r="F641" i="4"/>
  <c r="C635" i="1"/>
  <c r="H287" i="1"/>
  <c r="G287" i="1"/>
  <c r="D642" i="4"/>
  <c r="F640" i="4"/>
  <c r="C634" i="1"/>
  <c r="H408" i="1"/>
  <c r="G408" i="1"/>
  <c r="E645" i="4"/>
  <c r="D635" i="1"/>
  <c r="H409" i="1"/>
  <c r="G409" i="1"/>
  <c r="F415" i="4"/>
  <c r="C410" i="1"/>
  <c r="G633" i="1"/>
  <c r="H633" i="1"/>
  <c r="E646" i="4"/>
  <c r="D636" i="1"/>
  <c r="I19" i="3" l="1"/>
  <c r="D640" i="1"/>
  <c r="I18" i="3"/>
  <c r="D639" i="1"/>
  <c r="F642" i="4"/>
  <c r="D646" i="4"/>
  <c r="C636" i="1"/>
  <c r="G635" i="1"/>
  <c r="H635" i="1"/>
  <c r="D645" i="4"/>
  <c r="H410" i="1"/>
  <c r="G410" i="1"/>
  <c r="G634" i="1"/>
  <c r="H634" i="1"/>
  <c r="G636" i="1" l="1"/>
  <c r="H636" i="1"/>
  <c r="F645" i="4"/>
  <c r="H18" i="3"/>
  <c r="C639" i="1"/>
  <c r="H7" i="3" s="1"/>
  <c r="F646" i="4"/>
  <c r="H19" i="3"/>
  <c r="C640" i="1"/>
  <c r="G640" i="1" l="1"/>
  <c r="H640" i="1"/>
  <c r="J3" i="9"/>
  <c r="I7" i="3"/>
  <c r="G639" i="1"/>
  <c r="H639" i="1"/>
  <c r="M272" i="9" l="1"/>
  <c r="L272" i="9"/>
  <c r="G18" i="9"/>
  <c r="H18" i="9"/>
  <c r="I12" i="9"/>
  <c r="J7" i="9"/>
  <c r="J10" i="9"/>
  <c r="K5" i="9"/>
  <c r="J9" i="9"/>
  <c r="K7" i="9"/>
  <c r="K11" i="9"/>
  <c r="J11" i="9"/>
  <c r="K6" i="9"/>
  <c r="K9" i="9"/>
  <c r="J13" i="9"/>
  <c r="K8" i="9"/>
  <c r="I13" i="9"/>
  <c r="J8" i="9"/>
  <c r="I17" i="9"/>
  <c r="M16" i="9"/>
  <c r="H15" i="9"/>
  <c r="H16" i="9"/>
  <c r="L16" i="9"/>
  <c r="K10" i="9"/>
  <c r="K13" i="9"/>
  <c r="I7" i="9"/>
  <c r="K12" i="9"/>
  <c r="I6" i="9"/>
  <c r="J12" i="9"/>
  <c r="I5" i="9"/>
  <c r="G16" i="9"/>
  <c r="L15" i="9"/>
  <c r="G15" i="9"/>
  <c r="I8" i="9"/>
  <c r="I11" i="9"/>
  <c r="J6" i="9"/>
  <c r="J5" i="9"/>
  <c r="I9" i="9"/>
  <c r="M15" i="9"/>
  <c r="G17" i="9"/>
  <c r="J17" i="9"/>
  <c r="H17" i="9"/>
  <c r="E15" i="9" l="1"/>
  <c r="E7" i="9"/>
  <c r="B7" i="9" s="1"/>
  <c r="E9" i="9"/>
  <c r="B9" i="9" s="1"/>
  <c r="E8" i="9"/>
  <c r="B8" i="9" s="1"/>
  <c r="E5" i="9"/>
  <c r="B5" i="9" s="1"/>
  <c r="E11" i="9"/>
  <c r="B11" i="9" s="1"/>
  <c r="F16" i="9"/>
  <c r="E18" i="9"/>
  <c r="B18" i="9" s="1"/>
  <c r="E17" i="9"/>
  <c r="B17" i="9" s="1"/>
  <c r="F15" i="9"/>
  <c r="E6" i="9"/>
  <c r="B6" i="9" s="1"/>
  <c r="E16" i="9"/>
  <c r="E10" i="9"/>
  <c r="B10" i="9" s="1"/>
  <c r="F272" i="9"/>
  <c r="E13" i="9"/>
  <c r="B13" i="9" s="1"/>
  <c r="E12" i="9"/>
  <c r="B12" i="9" s="1"/>
  <c r="B15" i="9" l="1"/>
  <c r="B16" i="9"/>
  <c r="E14" i="9"/>
  <c r="F14" i="9"/>
  <c r="B272" i="9"/>
  <c r="F19" i="9"/>
  <c r="E4" i="9"/>
  <c r="E3" i="9" l="1"/>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<sst xmlns="http://schemas.openxmlformats.org/spreadsheetml/2006/main" count="4313" uniqueCount="3393">
  <si>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</si>
  <si>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</si>
  <si>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</si>
  <si>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</si>
  <si>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</si>
  <si>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</si>
  <si>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</si>
  <si>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</si>
  <si>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</si>
  <si>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</si>
  <si>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</si>
  <si>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</si>
  <si>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</si>
  <si>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</si>
  <si>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</si>
  <si>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</si>
  <si>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</si>
  <si>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</si>
  <si>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</si>
  <si>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</si>
  <si>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</si>
  <si>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</si>
  <si>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</si>
  <si>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</si>
  <si>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</si>
  <si>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</si>
  <si>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</si>
  <si>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</si>
  <si>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</si>
  <si>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</si>
  <si>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</si>
  <si>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MEDICINSKA ŠKOLA BJELOVAR</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</si>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</sst>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17251118</v>
      </c>
      <c r="D2" s="6">
        <f>'PR-RAS'!E6</f>
        <v>29536075.199999996</v>
      </c>
      <c r="E2" s="6">
        <v>0</v>
      </c>
      <c r="F2" s="6">
        <v>0</v>
      </c>
      <c r="G2" s="7">
        <f t="shared" ref="G2:G264" si="0">(B2/1000)*(C2*1+D2*2)</f>
        <v>76323.268399999986</v>
      </c>
      <c r="H2" s="7">
        <f t="shared" ref="H2:H264" si="1">ABS(C2-ROUND(C2,0))+ABS(D2-ROUND(D2,0))</f>
        <v>0.19999999552965164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15939113</v>
      </c>
      <c r="D46" s="1">
        <f>'PR-RAS'!E50</f>
        <v>27333522.66</v>
      </c>
      <c r="E46" s="1">
        <v>0</v>
      </c>
      <c r="F46" s="1">
        <v>0</v>
      </c>
      <c r="G46" s="2">
        <f t="shared" si="0"/>
        <v>3177277.1243999996</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6712338</v>
      </c>
      <c r="D64" s="1">
        <f>'PR-RAS'!E68</f>
        <v>8834378.7899999991</v>
      </c>
      <c r="E64" s="1">
        <v>0</v>
      </c>
      <c r="F64" s="1">
        <v>0</v>
      </c>
      <c r="G64" s="2">
        <f t="shared" si="0"/>
        <v>1536009.0215399999</v>
      </c>
      <c r="H64" s="2">
        <f t="shared" si="1"/>
        <v>0.21000000089406967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6707838</v>
      </c>
      <c r="D65" s="1">
        <f>'PR-RAS'!E69</f>
        <v>8821878.7899999991</v>
      </c>
      <c r="E65" s="1">
        <v>0</v>
      </c>
      <c r="F65" s="1">
        <v>0</v>
      </c>
      <c r="G65" s="2">
        <f t="shared" si="0"/>
        <v>1558502.1171199998</v>
      </c>
      <c r="H65" s="2">
        <f t="shared" si="1"/>
        <v>0.21000000089406967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4500</v>
      </c>
      <c r="D66" s="1">
        <f>'PR-RAS'!E70</f>
        <v>12500</v>
      </c>
      <c r="E66" s="1">
        <v>0</v>
      </c>
      <c r="F66" s="1">
        <v>0</v>
      </c>
      <c r="G66" s="2">
        <f t="shared" si="0"/>
        <v>1917.5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9226775</v>
      </c>
      <c r="D70" s="1">
        <f>'PR-RAS'!E74</f>
        <v>18499143.870000001</v>
      </c>
      <c r="E70" s="1">
        <v>0</v>
      </c>
      <c r="F70" s="1">
        <v>0</v>
      </c>
      <c r="G70" s="2">
        <f t="shared" si="0"/>
        <v>3189529.3290600004</v>
      </c>
      <c r="H70" s="2">
        <f t="shared" si="1"/>
        <v>0.12999999895691872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9226775</v>
      </c>
      <c r="D71" s="1">
        <f>'PR-RAS'!E75</f>
        <v>18499143.870000001</v>
      </c>
      <c r="E71" s="1">
        <v>0</v>
      </c>
      <c r="F71" s="1">
        <v>0</v>
      </c>
      <c r="G71" s="2">
        <f t="shared" si="0"/>
        <v>3235754.3918000003</v>
      </c>
      <c r="H71" s="2">
        <f t="shared" si="1"/>
        <v>0.12999999895691872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2549</v>
      </c>
      <c r="D78" s="1">
        <f>'PR-RAS'!E82</f>
        <v>1179.9000000000001</v>
      </c>
      <c r="E78" s="1">
        <v>0</v>
      </c>
      <c r="F78" s="1">
        <v>0</v>
      </c>
      <c r="G78" s="2">
        <f t="shared" si="0"/>
        <v>377.9776</v>
      </c>
      <c r="H78" s="2">
        <f t="shared" si="1"/>
        <v>9.9999999999909051E-2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2549</v>
      </c>
      <c r="D79" s="1">
        <f>'PR-RAS'!E83</f>
        <v>1179.9000000000001</v>
      </c>
      <c r="E79" s="1">
        <v>0</v>
      </c>
      <c r="F79" s="1">
        <v>0</v>
      </c>
      <c r="G79" s="2">
        <f t="shared" si="0"/>
        <v>382.88640000000004</v>
      </c>
      <c r="H79" s="2">
        <f t="shared" si="1"/>
        <v>9.9999999999909051E-2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2549</v>
      </c>
      <c r="D81" s="1">
        <f>'PR-RAS'!E85</f>
        <v>1179.9000000000001</v>
      </c>
      <c r="E81" s="1">
        <v>0</v>
      </c>
      <c r="F81" s="1">
        <v>0</v>
      </c>
      <c r="G81" s="2">
        <f t="shared" si="0"/>
        <v>392.70400000000001</v>
      </c>
      <c r="H81" s="2">
        <f t="shared" si="1"/>
        <v>9.9999999999909051E-2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116835</v>
      </c>
      <c r="D120" s="1">
        <f>'PR-RAS'!E124</f>
        <v>103490</v>
      </c>
      <c r="E120" s="1">
        <v>0</v>
      </c>
      <c r="F120" s="1">
        <v>0</v>
      </c>
      <c r="G120" s="2">
        <f t="shared" si="0"/>
        <v>38533.985000000001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115035</v>
      </c>
      <c r="D121" s="1">
        <f>'PR-RAS'!E125</f>
        <v>101690</v>
      </c>
      <c r="E121" s="1">
        <v>0</v>
      </c>
      <c r="F121" s="1">
        <v>0</v>
      </c>
      <c r="G121" s="2">
        <f t="shared" si="0"/>
        <v>38209.799999999996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115035</v>
      </c>
      <c r="D123" s="1">
        <f>'PR-RAS'!E127</f>
        <v>101690</v>
      </c>
      <c r="E123" s="1">
        <v>0</v>
      </c>
      <c r="F123" s="1">
        <v>0</v>
      </c>
      <c r="G123" s="2">
        <f t="shared" si="0"/>
        <v>38846.629999999997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1800</v>
      </c>
      <c r="D124" s="1">
        <f>'PR-RAS'!E128</f>
        <v>1800</v>
      </c>
      <c r="E124" s="1">
        <v>0</v>
      </c>
      <c r="F124" s="1">
        <v>0</v>
      </c>
      <c r="G124" s="2">
        <f t="shared" si="0"/>
        <v>664.2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1800</v>
      </c>
      <c r="D125" s="1">
        <f>'PR-RAS'!E129</f>
        <v>1800</v>
      </c>
      <c r="E125" s="1">
        <v>0</v>
      </c>
      <c r="F125" s="1">
        <v>0</v>
      </c>
      <c r="G125" s="2">
        <f t="shared" si="0"/>
        <v>669.6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1185276</v>
      </c>
      <c r="D129" s="1">
        <f>'PR-RAS'!E133</f>
        <v>2036318.67</v>
      </c>
      <c r="E129" s="1">
        <v>0</v>
      </c>
      <c r="F129" s="1">
        <v>0</v>
      </c>
      <c r="G129" s="2">
        <f t="shared" si="0"/>
        <v>673012.90752000001</v>
      </c>
      <c r="H129" s="2">
        <f t="shared" si="1"/>
        <v>0.33000000007450581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1185276</v>
      </c>
      <c r="D130" s="1">
        <f>'PR-RAS'!E134</f>
        <v>2036318.67</v>
      </c>
      <c r="E130" s="1">
        <v>0</v>
      </c>
      <c r="F130" s="1">
        <v>0</v>
      </c>
      <c r="G130" s="2">
        <f t="shared" si="0"/>
        <v>678270.82085999998</v>
      </c>
      <c r="H130" s="2">
        <f t="shared" si="1"/>
        <v>0.33000000007450581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541305</v>
      </c>
      <c r="D131" s="1">
        <f>'PR-RAS'!E135</f>
        <v>770283.24</v>
      </c>
      <c r="E131" s="1">
        <v>0</v>
      </c>
      <c r="F131" s="1">
        <v>0</v>
      </c>
      <c r="G131" s="2">
        <f t="shared" si="0"/>
        <v>270643.29240000003</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643971</v>
      </c>
      <c r="D132" s="1">
        <f>'PR-RAS'!E136</f>
        <v>1266035.43</v>
      </c>
      <c r="E132" s="1">
        <v>0</v>
      </c>
      <c r="F132" s="1">
        <v>0</v>
      </c>
      <c r="G132" s="2">
        <f t="shared" si="0"/>
        <v>416061.48366000003</v>
      </c>
      <c r="H132" s="2">
        <f t="shared" si="1"/>
        <v>0.42999999993480742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7345</v>
      </c>
      <c r="D135" s="1">
        <f>'PR-RAS'!E139</f>
        <v>61563.97</v>
      </c>
      <c r="E135" s="1">
        <v>0</v>
      </c>
      <c r="F135" s="1">
        <v>0</v>
      </c>
      <c r="G135" s="2">
        <f t="shared" si="0"/>
        <v>17483.373960000001</v>
      </c>
      <c r="H135" s="2">
        <f t="shared" si="1"/>
        <v>2.9999999998835847E-2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7345</v>
      </c>
      <c r="D146" s="1">
        <f>'PR-RAS'!E150</f>
        <v>61563.97</v>
      </c>
      <c r="E146" s="1">
        <v>0</v>
      </c>
      <c r="F146" s="1">
        <v>0</v>
      </c>
      <c r="G146" s="2">
        <f t="shared" si="0"/>
        <v>18918.576300000001</v>
      </c>
      <c r="H146" s="2">
        <f t="shared" si="1"/>
        <v>2.9999999998835847E-2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10719817</v>
      </c>
      <c r="D147" s="1">
        <f>'PR-RAS'!E151</f>
        <v>15409190.923999999</v>
      </c>
      <c r="E147" s="1">
        <v>0</v>
      </c>
      <c r="F147" s="1">
        <v>0</v>
      </c>
      <c r="G147" s="2">
        <f t="shared" si="0"/>
        <v>6064577.0318079991</v>
      </c>
      <c r="H147" s="2">
        <f t="shared" si="1"/>
        <v>7.6000001281499863E-2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6908766</v>
      </c>
      <c r="D148" s="1">
        <f>'PR-RAS'!E152</f>
        <v>7993240.5899999999</v>
      </c>
      <c r="E148" s="1">
        <v>0</v>
      </c>
      <c r="F148" s="1">
        <v>0</v>
      </c>
      <c r="G148" s="2">
        <f t="shared" si="0"/>
        <v>3365601.3354599997</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5727776</v>
      </c>
      <c r="D149" s="1">
        <f>'PR-RAS'!E153</f>
        <v>6608912.46</v>
      </c>
      <c r="E149" s="1">
        <v>0</v>
      </c>
      <c r="F149" s="1">
        <v>0</v>
      </c>
      <c r="G149" s="2">
        <f t="shared" si="0"/>
        <v>2803948.93616</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5501799</v>
      </c>
      <c r="D150" s="1">
        <f>'PR-RAS'!E154</f>
        <v>6420044.5599999996</v>
      </c>
      <c r="E150" s="1">
        <v>0</v>
      </c>
      <c r="F150" s="1">
        <v>0</v>
      </c>
      <c r="G150" s="2">
        <f t="shared" si="0"/>
        <v>2732941.3298799996</v>
      </c>
      <c r="H150" s="2">
        <f t="shared" si="1"/>
        <v>0.44000000040978193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225977</v>
      </c>
      <c r="D152" s="1">
        <f>'PR-RAS'!E156</f>
        <v>188867.9</v>
      </c>
      <c r="E152" s="1">
        <v>0</v>
      </c>
      <c r="F152" s="1">
        <v>0</v>
      </c>
      <c r="G152" s="2">
        <f t="shared" si="0"/>
        <v>91160.632800000007</v>
      </c>
      <c r="H152" s="2">
        <f t="shared" si="1"/>
        <v>0.10000000000582077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269125</v>
      </c>
      <c r="D154" s="1">
        <f>'PR-RAS'!E158</f>
        <v>319681.21000000002</v>
      </c>
      <c r="E154" s="1">
        <v>0</v>
      </c>
      <c r="F154" s="1">
        <v>0</v>
      </c>
      <c r="G154" s="2">
        <f t="shared" si="0"/>
        <v>138998.57526000001</v>
      </c>
      <c r="H154" s="2">
        <f t="shared" si="1"/>
        <v>0.21000000002095476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911865</v>
      </c>
      <c r="D155" s="1">
        <f>'PR-RAS'!E159</f>
        <v>1064646.92</v>
      </c>
      <c r="E155" s="1">
        <v>0</v>
      </c>
      <c r="F155" s="1">
        <v>0</v>
      </c>
      <c r="G155" s="2">
        <f t="shared" si="0"/>
        <v>468338.46135999996</v>
      </c>
      <c r="H155" s="2">
        <f t="shared" si="1"/>
        <v>8.0000000074505806E-2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910477</v>
      </c>
      <c r="D157" s="1">
        <f>'PR-RAS'!E161</f>
        <v>1062889.67</v>
      </c>
      <c r="E157" s="1">
        <v>0</v>
      </c>
      <c r="F157" s="1">
        <v>0</v>
      </c>
      <c r="G157" s="2">
        <f t="shared" si="0"/>
        <v>473655.98903999996</v>
      </c>
      <c r="H157" s="2">
        <f t="shared" si="1"/>
        <v>0.33000000007450581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1388</v>
      </c>
      <c r="D158" s="1">
        <f>'PR-RAS'!E162</f>
        <v>1757.25</v>
      </c>
      <c r="E158" s="1">
        <v>0</v>
      </c>
      <c r="F158" s="1">
        <v>0</v>
      </c>
      <c r="G158" s="2">
        <f t="shared" si="0"/>
        <v>769.6925</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1106019</v>
      </c>
      <c r="D159" s="1">
        <f>'PR-RAS'!E163</f>
        <v>3037242.2</v>
      </c>
      <c r="E159" s="1">
        <v>0</v>
      </c>
      <c r="F159" s="1">
        <v>0</v>
      </c>
      <c r="G159" s="2">
        <f t="shared" si="0"/>
        <v>1134519.5372000001</v>
      </c>
      <c r="H159" s="2">
        <f t="shared" si="1"/>
        <v>0.20000000018626451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138473</v>
      </c>
      <c r="D160" s="1">
        <f>'PR-RAS'!E164</f>
        <v>599599.58000000007</v>
      </c>
      <c r="E160" s="1">
        <v>0</v>
      </c>
      <c r="F160" s="1">
        <v>0</v>
      </c>
      <c r="G160" s="2">
        <f t="shared" si="0"/>
        <v>212689.87344000002</v>
      </c>
      <c r="H160" s="2">
        <f t="shared" si="1"/>
        <v>0.41999999992549419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40272</v>
      </c>
      <c r="D161" s="1">
        <f>'PR-RAS'!E165</f>
        <v>219996.18</v>
      </c>
      <c r="E161" s="1">
        <v>0</v>
      </c>
      <c r="F161" s="1">
        <v>0</v>
      </c>
      <c r="G161" s="2">
        <f t="shared" si="0"/>
        <v>76842.297600000005</v>
      </c>
      <c r="H161" s="2">
        <f t="shared" si="1"/>
        <v>0.17999999999301508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90395</v>
      </c>
      <c r="D162" s="1">
        <f>'PR-RAS'!E166</f>
        <v>194722.1</v>
      </c>
      <c r="E162" s="1">
        <v>0</v>
      </c>
      <c r="F162" s="1">
        <v>0</v>
      </c>
      <c r="G162" s="2">
        <f t="shared" si="0"/>
        <v>77254.111199999999</v>
      </c>
      <c r="H162" s="2">
        <f t="shared" si="1"/>
        <v>0.10000000000582077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4655</v>
      </c>
      <c r="D163" s="1">
        <f>'PR-RAS'!E167</f>
        <v>161389.75</v>
      </c>
      <c r="E163" s="1">
        <v>0</v>
      </c>
      <c r="F163" s="1">
        <v>0</v>
      </c>
      <c r="G163" s="2">
        <f t="shared" si="0"/>
        <v>53044.389000000003</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3151</v>
      </c>
      <c r="D164" s="1">
        <f>'PR-RAS'!E168</f>
        <v>23491.55</v>
      </c>
      <c r="E164" s="1">
        <v>0</v>
      </c>
      <c r="F164" s="1">
        <v>0</v>
      </c>
      <c r="G164" s="2">
        <f t="shared" si="0"/>
        <v>8171.8582999999999</v>
      </c>
      <c r="H164" s="2">
        <f t="shared" si="1"/>
        <v>0.4500000000007276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338355</v>
      </c>
      <c r="D165" s="1">
        <f>'PR-RAS'!E169</f>
        <v>333331</v>
      </c>
      <c r="E165" s="1">
        <v>0</v>
      </c>
      <c r="F165" s="1">
        <v>0</v>
      </c>
      <c r="G165" s="2">
        <f t="shared" si="0"/>
        <v>164822.788</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164424</v>
      </c>
      <c r="D166" s="1">
        <f>'PR-RAS'!E170</f>
        <v>152607.45000000001</v>
      </c>
      <c r="E166" s="1">
        <v>0</v>
      </c>
      <c r="F166" s="1">
        <v>0</v>
      </c>
      <c r="G166" s="2">
        <f t="shared" si="0"/>
        <v>77490.418500000014</v>
      </c>
      <c r="H166" s="2">
        <f t="shared" si="1"/>
        <v>0.45000000001164153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9543</v>
      </c>
      <c r="D167" s="1">
        <f>'PR-RAS'!E171</f>
        <v>1930</v>
      </c>
      <c r="E167" s="1">
        <v>0</v>
      </c>
      <c r="F167" s="1">
        <v>0</v>
      </c>
      <c r="G167" s="2">
        <f t="shared" si="0"/>
        <v>2224.8980000000001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117720</v>
      </c>
      <c r="D168" s="1">
        <f>'PR-RAS'!E172</f>
        <v>105338.1</v>
      </c>
      <c r="E168" s="1">
        <v>0</v>
      </c>
      <c r="F168" s="1">
        <v>0</v>
      </c>
      <c r="G168" s="2">
        <f t="shared" si="0"/>
        <v>54842.165400000005</v>
      </c>
      <c r="H168" s="2">
        <f t="shared" si="1"/>
        <v>0.10000000000582077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42109</v>
      </c>
      <c r="D169" s="1">
        <f>'PR-RAS'!E173</f>
        <v>47737.48</v>
      </c>
      <c r="E169" s="1">
        <v>0</v>
      </c>
      <c r="F169" s="1">
        <v>0</v>
      </c>
      <c r="G169" s="2">
        <f t="shared" si="0"/>
        <v>23114.105280000003</v>
      </c>
      <c r="H169" s="2">
        <f t="shared" si="1"/>
        <v>0.48000000000320142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1002</v>
      </c>
      <c r="D170" s="1">
        <f>'PR-RAS'!E174</f>
        <v>929.97</v>
      </c>
      <c r="E170" s="1">
        <v>0</v>
      </c>
      <c r="F170" s="1">
        <v>0</v>
      </c>
      <c r="G170" s="2">
        <f t="shared" si="0"/>
        <v>483.66786000000002</v>
      </c>
      <c r="H170" s="2">
        <f t="shared" si="1"/>
        <v>2.9999999999972715E-2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3557</v>
      </c>
      <c r="D172" s="1">
        <f>'PR-RAS'!E176</f>
        <v>24788</v>
      </c>
      <c r="E172" s="1">
        <v>0</v>
      </c>
      <c r="F172" s="1">
        <v>0</v>
      </c>
      <c r="G172" s="2">
        <f t="shared" si="0"/>
        <v>9085.7430000000004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393408</v>
      </c>
      <c r="D173" s="1">
        <f>'PR-RAS'!E177</f>
        <v>1898356.6699999997</v>
      </c>
      <c r="E173" s="1">
        <v>0</v>
      </c>
      <c r="F173" s="1">
        <v>0</v>
      </c>
      <c r="G173" s="2">
        <f t="shared" si="0"/>
        <v>720700.87047999981</v>
      </c>
      <c r="H173" s="2">
        <f t="shared" si="1"/>
        <v>0.33000000030733645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64375</v>
      </c>
      <c r="D174" s="1">
        <f>'PR-RAS'!E178</f>
        <v>58695.32</v>
      </c>
      <c r="E174" s="1">
        <v>0</v>
      </c>
      <c r="F174" s="1">
        <v>0</v>
      </c>
      <c r="G174" s="2">
        <f t="shared" si="0"/>
        <v>31445.455720000002</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65792</v>
      </c>
      <c r="D175" s="1">
        <f>'PR-RAS'!E179</f>
        <v>39143.07</v>
      </c>
      <c r="E175" s="1">
        <v>0</v>
      </c>
      <c r="F175" s="1">
        <v>0</v>
      </c>
      <c r="G175" s="2">
        <f t="shared" si="0"/>
        <v>25069.59636</v>
      </c>
      <c r="H175" s="2">
        <f t="shared" si="1"/>
        <v>6.9999999999708962E-2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24053</v>
      </c>
      <c r="D176" s="1">
        <f>'PR-RAS'!E180</f>
        <v>24066.5</v>
      </c>
      <c r="E176" s="1">
        <v>0</v>
      </c>
      <c r="F176" s="1">
        <v>0</v>
      </c>
      <c r="G176" s="2">
        <f t="shared" si="0"/>
        <v>12632.55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23486</v>
      </c>
      <c r="D177" s="1">
        <f>'PR-RAS'!E181</f>
        <v>49954.95</v>
      </c>
      <c r="E177" s="1">
        <v>0</v>
      </c>
      <c r="F177" s="1">
        <v>0</v>
      </c>
      <c r="G177" s="2">
        <f t="shared" si="0"/>
        <v>21717.678399999997</v>
      </c>
      <c r="H177" s="2">
        <f t="shared" si="1"/>
        <v>5.0000000002910383E-2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12656</v>
      </c>
      <c r="D178" s="1">
        <f>'PR-RAS'!E182</f>
        <v>574763.71</v>
      </c>
      <c r="E178" s="1">
        <v>0</v>
      </c>
      <c r="F178" s="1">
        <v>0</v>
      </c>
      <c r="G178" s="2">
        <f t="shared" si="0"/>
        <v>205706.46533999997</v>
      </c>
      <c r="H178" s="2">
        <f t="shared" si="1"/>
        <v>0.2900000000372529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9923</v>
      </c>
      <c r="D179" s="1">
        <f>'PR-RAS'!E183</f>
        <v>12750</v>
      </c>
      <c r="E179" s="1">
        <v>0</v>
      </c>
      <c r="F179" s="1">
        <v>0</v>
      </c>
      <c r="G179" s="2">
        <f t="shared" si="0"/>
        <v>6305.2939999999999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162600</v>
      </c>
      <c r="D180" s="1">
        <f>'PR-RAS'!E184</f>
        <v>842733.69</v>
      </c>
      <c r="E180" s="1">
        <v>0</v>
      </c>
      <c r="F180" s="1">
        <v>0</v>
      </c>
      <c r="G180" s="2">
        <f t="shared" si="0"/>
        <v>330804.06101999996</v>
      </c>
      <c r="H180" s="2">
        <f t="shared" si="1"/>
        <v>0.31000000005587935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4244</v>
      </c>
      <c r="D181" s="1">
        <f>'PR-RAS'!E185</f>
        <v>10045.5</v>
      </c>
      <c r="E181" s="1">
        <v>0</v>
      </c>
      <c r="F181" s="1">
        <v>0</v>
      </c>
      <c r="G181" s="2">
        <f t="shared" si="0"/>
        <v>4380.3</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26279</v>
      </c>
      <c r="D182" s="1">
        <f>'PR-RAS'!E186</f>
        <v>286203.93</v>
      </c>
      <c r="E182" s="1">
        <v>0</v>
      </c>
      <c r="F182" s="1">
        <v>0</v>
      </c>
      <c r="G182" s="2">
        <f t="shared" si="0"/>
        <v>108362.32165999999</v>
      </c>
      <c r="H182" s="2">
        <f t="shared" si="1"/>
        <v>7.0000000006984919E-2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235783</v>
      </c>
      <c r="D184" s="1">
        <f>'PR-RAS'!E188</f>
        <v>205954.95</v>
      </c>
      <c r="E184" s="1">
        <v>0</v>
      </c>
      <c r="F184" s="1">
        <v>0</v>
      </c>
      <c r="G184" s="2">
        <f t="shared" si="0"/>
        <v>118527.80070000001</v>
      </c>
      <c r="H184" s="2">
        <f t="shared" si="1"/>
        <v>4.9999999988358468E-2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8020</v>
      </c>
      <c r="D186" s="1">
        <f>'PR-RAS'!E190</f>
        <v>7540</v>
      </c>
      <c r="E186" s="1">
        <v>0</v>
      </c>
      <c r="F186" s="1">
        <v>0</v>
      </c>
      <c r="G186" s="2">
        <f t="shared" si="0"/>
        <v>4273.5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9563</v>
      </c>
      <c r="D187" s="1">
        <f>'PR-RAS'!E191</f>
        <v>81622.080000000002</v>
      </c>
      <c r="E187" s="1">
        <v>0</v>
      </c>
      <c r="F187" s="1">
        <v>0</v>
      </c>
      <c r="G187" s="2">
        <f t="shared" si="0"/>
        <v>32142.13176</v>
      </c>
      <c r="H187" s="2">
        <f t="shared" si="1"/>
        <v>8.000000000174623E-2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4250</v>
      </c>
      <c r="D188" s="1">
        <f>'PR-RAS'!E192</f>
        <v>4250</v>
      </c>
      <c r="E188" s="1">
        <v>0</v>
      </c>
      <c r="F188" s="1">
        <v>0</v>
      </c>
      <c r="G188" s="2">
        <f t="shared" si="0"/>
        <v>2384.25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32023</v>
      </c>
      <c r="D189" s="1">
        <f>'PR-RAS'!E193</f>
        <v>25425</v>
      </c>
      <c r="E189" s="1">
        <v>0</v>
      </c>
      <c r="F189" s="1">
        <v>0</v>
      </c>
      <c r="G189" s="2">
        <f t="shared" si="0"/>
        <v>15580.124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39375</v>
      </c>
      <c r="D190" s="1">
        <f>'PR-RAS'!E194</f>
        <v>47421.87</v>
      </c>
      <c r="E190" s="1">
        <v>0</v>
      </c>
      <c r="F190" s="1">
        <v>0</v>
      </c>
      <c r="G190" s="2">
        <f t="shared" si="0"/>
        <v>25367.341859999997</v>
      </c>
      <c r="H190" s="2">
        <f t="shared" si="1"/>
        <v>0.12999999999738066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142552</v>
      </c>
      <c r="D191" s="1">
        <f>'PR-RAS'!E195</f>
        <v>39696</v>
      </c>
      <c r="E191" s="1">
        <v>0</v>
      </c>
      <c r="F191" s="1">
        <v>0</v>
      </c>
      <c r="G191" s="2">
        <f t="shared" si="0"/>
        <v>42169.36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35842</v>
      </c>
      <c r="D192" s="1">
        <f>'PR-RAS'!E196</f>
        <v>90242.67</v>
      </c>
      <c r="E192" s="1">
        <v>0</v>
      </c>
      <c r="F192" s="1">
        <v>0</v>
      </c>
      <c r="G192" s="2">
        <f t="shared" si="0"/>
        <v>41318.521939999999</v>
      </c>
      <c r="H192" s="2">
        <f t="shared" si="1"/>
        <v>0.33000000000174623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28253.95</v>
      </c>
      <c r="E198" s="1">
        <v>0</v>
      </c>
      <c r="F198" s="1">
        <v>0</v>
      </c>
      <c r="G198" s="2">
        <f t="shared" si="0"/>
        <v>11132.0563</v>
      </c>
      <c r="H198" s="2">
        <f t="shared" si="1"/>
        <v>4.9999999999272404E-2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28253.95</v>
      </c>
      <c r="E201" s="1">
        <v>0</v>
      </c>
      <c r="F201" s="1">
        <v>0</v>
      </c>
      <c r="G201" s="2">
        <f t="shared" si="0"/>
        <v>11301.580000000002</v>
      </c>
      <c r="H201" s="2">
        <f t="shared" si="1"/>
        <v>4.9999999999272404E-2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35842</v>
      </c>
      <c r="D206" s="1">
        <f>'PR-RAS'!E210</f>
        <v>61988.72</v>
      </c>
      <c r="E206" s="1">
        <v>0</v>
      </c>
      <c r="F206" s="1">
        <v>0</v>
      </c>
      <c r="G206" s="2">
        <f t="shared" si="0"/>
        <v>32762.985199999999</v>
      </c>
      <c r="H206" s="2">
        <f t="shared" si="1"/>
        <v>0.27999999999883585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7051</v>
      </c>
      <c r="D207" s="1">
        <f>'PR-RAS'!E211</f>
        <v>11148.83</v>
      </c>
      <c r="E207" s="1">
        <v>0</v>
      </c>
      <c r="F207" s="1">
        <v>0</v>
      </c>
      <c r="G207" s="2">
        <f t="shared" si="0"/>
        <v>6045.8239599999997</v>
      </c>
      <c r="H207" s="2">
        <f t="shared" si="1"/>
        <v>0.17000000000007276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28791</v>
      </c>
      <c r="D208" s="1">
        <f>'PR-RAS'!E212</f>
        <v>0</v>
      </c>
      <c r="E208" s="1">
        <v>0</v>
      </c>
      <c r="F208" s="1">
        <v>0</v>
      </c>
      <c r="G208" s="2">
        <f t="shared" si="0"/>
        <v>5959.7370000000001</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44363.199999999997</v>
      </c>
      <c r="E209" s="1">
        <v>0</v>
      </c>
      <c r="F209" s="1">
        <v>0</v>
      </c>
      <c r="G209" s="2">
        <f t="shared" si="0"/>
        <v>18455.091199999999</v>
      </c>
      <c r="H209" s="2">
        <f t="shared" si="1"/>
        <v>0.19999999999708962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6476.69</v>
      </c>
      <c r="E210" s="1">
        <v>0</v>
      </c>
      <c r="F210" s="1">
        <v>0</v>
      </c>
      <c r="G210" s="2">
        <f t="shared" si="0"/>
        <v>2707.2564199999997</v>
      </c>
      <c r="H210" s="2">
        <f t="shared" si="1"/>
        <v>0.31000000000040018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1556971</v>
      </c>
      <c r="D211" s="1">
        <f>'PR-RAS'!E215</f>
        <v>749466.95</v>
      </c>
      <c r="E211" s="1">
        <v>0</v>
      </c>
      <c r="F211" s="1">
        <v>0</v>
      </c>
      <c r="G211" s="2">
        <f t="shared" si="0"/>
        <v>641740.02899999998</v>
      </c>
      <c r="H211" s="2">
        <f t="shared" si="1"/>
        <v>5.0000000046566129E-2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1556971</v>
      </c>
      <c r="D219" s="1">
        <f>'PR-RAS'!E223</f>
        <v>749466.95</v>
      </c>
      <c r="E219" s="1">
        <v>0</v>
      </c>
      <c r="F219" s="1">
        <v>0</v>
      </c>
      <c r="G219" s="2">
        <f t="shared" si="0"/>
        <v>666187.26819999993</v>
      </c>
      <c r="H219" s="2">
        <f t="shared" si="1"/>
        <v>5.0000000046566129E-2</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372097</v>
      </c>
      <c r="D220" s="1">
        <f>'PR-RAS'!E224</f>
        <v>449019.75399999996</v>
      </c>
      <c r="E220" s="1">
        <v>0</v>
      </c>
      <c r="F220" s="1">
        <v>0</v>
      </c>
      <c r="G220" s="2">
        <f t="shared" si="0"/>
        <v>278159.89525199996</v>
      </c>
      <c r="H220" s="2">
        <f t="shared" si="1"/>
        <v>0.24600000004284084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2258</v>
      </c>
      <c r="D240" s="1">
        <f>'PR-RAS'!E244</f>
        <v>18824.599999999999</v>
      </c>
      <c r="E240" s="1">
        <v>0</v>
      </c>
      <c r="F240" s="1">
        <v>0</v>
      </c>
      <c r="G240" s="2">
        <f t="shared" si="0"/>
        <v>9537.8207999999995</v>
      </c>
      <c r="H240" s="2">
        <f t="shared" si="1"/>
        <v>0.40000000000145519</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2258</v>
      </c>
      <c r="D241" s="1">
        <f>'PR-RAS'!E245</f>
        <v>18824.599999999999</v>
      </c>
      <c r="E241" s="1">
        <v>0</v>
      </c>
      <c r="F241" s="1">
        <v>0</v>
      </c>
      <c r="G241" s="2">
        <f t="shared" si="0"/>
        <v>9577.7279999999992</v>
      </c>
      <c r="H241" s="2">
        <f t="shared" si="1"/>
        <v>0.40000000000145519</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369839</v>
      </c>
      <c r="D243" s="1">
        <f>'PR-RAS'!E247</f>
        <v>430195.15399999998</v>
      </c>
      <c r="E243" s="1">
        <v>0</v>
      </c>
      <c r="F243" s="1">
        <v>0</v>
      </c>
      <c r="G243" s="2">
        <f t="shared" si="0"/>
        <v>297715.49253599998</v>
      </c>
      <c r="H243" s="2">
        <f t="shared" si="1"/>
        <v>0.15399999998044223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369839</v>
      </c>
      <c r="D246" s="1">
        <f>'PR-RAS'!E250</f>
        <v>430195.15399999998</v>
      </c>
      <c r="E246" s="1">
        <v>0</v>
      </c>
      <c r="F246" s="1">
        <v>0</v>
      </c>
      <c r="G246" s="2">
        <f t="shared" si="0"/>
        <v>301406.18046</v>
      </c>
      <c r="H246" s="2">
        <f t="shared" si="1"/>
        <v>0.15399999998044223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9000</v>
      </c>
      <c r="D248" s="1">
        <f>'PR-RAS'!E252</f>
        <v>0</v>
      </c>
      <c r="E248" s="1">
        <v>0</v>
      </c>
      <c r="F248" s="1">
        <v>0</v>
      </c>
      <c r="G248" s="2">
        <f t="shared" si="0"/>
        <v>2223</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9000</v>
      </c>
      <c r="D255" s="1">
        <f>'PR-RAS'!E259</f>
        <v>0</v>
      </c>
      <c r="E255" s="1">
        <v>0</v>
      </c>
      <c r="F255" s="1">
        <v>0</v>
      </c>
      <c r="G255" s="2">
        <f t="shared" si="0"/>
        <v>2286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9000</v>
      </c>
      <c r="D257" s="1">
        <f>'PR-RAS'!E261</f>
        <v>0</v>
      </c>
      <c r="E257" s="1">
        <v>0</v>
      </c>
      <c r="F257" s="1">
        <v>0</v>
      </c>
      <c r="G257" s="2">
        <f t="shared" si="0"/>
        <v>2304</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731122</v>
      </c>
      <c r="D259" s="1">
        <f>'PR-RAS'!E263</f>
        <v>3089978.76</v>
      </c>
      <c r="E259" s="1">
        <v>0</v>
      </c>
      <c r="F259" s="1">
        <v>0</v>
      </c>
      <c r="G259" s="2">
        <f t="shared" si="0"/>
        <v>1783058.5161599999</v>
      </c>
      <c r="H259" s="2">
        <f t="shared" si="1"/>
        <v>0.24000000022351742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731122</v>
      </c>
      <c r="D260" s="1">
        <f>'PR-RAS'!E264</f>
        <v>3089978.76</v>
      </c>
      <c r="E260" s="1">
        <v>0</v>
      </c>
      <c r="F260" s="1">
        <v>0</v>
      </c>
      <c r="G260" s="2">
        <f t="shared" si="0"/>
        <v>1789969.59568</v>
      </c>
      <c r="H260" s="2">
        <f t="shared" si="1"/>
        <v>0.24000000022351742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731122</v>
      </c>
      <c r="D263" s="1">
        <f>'PR-RAS'!E267</f>
        <v>3089978.76</v>
      </c>
      <c r="E263" s="1">
        <v>0</v>
      </c>
      <c r="F263" s="1">
        <v>0</v>
      </c>
      <c r="G263" s="2">
        <f t="shared" si="0"/>
        <v>1810702.83424</v>
      </c>
      <c r="H263" s="2">
        <f t="shared" si="1"/>
        <v>0.24000000022351742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10719817</v>
      </c>
      <c r="D285" s="1">
        <f>'PR-RAS'!E289</f>
        <v>15409190.923999999</v>
      </c>
      <c r="E285" s="1">
        <v>0</v>
      </c>
      <c r="F285" s="1">
        <v>0</v>
      </c>
      <c r="G285" s="2">
        <f t="shared" si="8"/>
        <v>11796848.472831998</v>
      </c>
      <c r="H285" s="2">
        <f t="shared" si="9"/>
        <v>7.6000001281499863E-2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6531301</v>
      </c>
      <c r="D286" s="1">
        <f>'PR-RAS'!E290</f>
        <v>14126884.275999997</v>
      </c>
      <c r="E286" s="1">
        <v>0</v>
      </c>
      <c r="F286" s="1">
        <v>0</v>
      </c>
      <c r="G286" s="2">
        <f t="shared" si="8"/>
        <v>9913744.8223199975</v>
      </c>
      <c r="H286" s="2">
        <f t="shared" si="9"/>
        <v>0.2759999968111515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329678</v>
      </c>
      <c r="D288" s="1">
        <f>'PR-RAS'!E292</f>
        <v>2281797.09</v>
      </c>
      <c r="E288" s="1">
        <v>0</v>
      </c>
      <c r="F288" s="1">
        <v>0</v>
      </c>
      <c r="G288" s="2">
        <f t="shared" si="8"/>
        <v>1404369.1156599999</v>
      </c>
      <c r="H288" s="2">
        <f t="shared" si="9"/>
        <v>8.9999999850988388E-2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1750</v>
      </c>
      <c r="D290" s="1">
        <f>'PR-RAS'!E294</f>
        <v>601.66</v>
      </c>
      <c r="E290" s="1">
        <v>0</v>
      </c>
      <c r="F290" s="1">
        <v>0</v>
      </c>
      <c r="G290" s="2">
        <f t="shared" si="8"/>
        <v>853.50947999999983</v>
      </c>
      <c r="H290" s="2">
        <f t="shared" si="9"/>
        <v>0.34000000000003183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1750</v>
      </c>
      <c r="D291" s="1">
        <f>'PR-RAS'!E295</f>
        <v>601.66</v>
      </c>
      <c r="E291" s="1">
        <v>0</v>
      </c>
      <c r="F291" s="1">
        <v>0</v>
      </c>
      <c r="G291" s="2">
        <f t="shared" si="8"/>
        <v>856.4627999999999</v>
      </c>
      <c r="H291" s="2">
        <f t="shared" si="9"/>
        <v>0.34000000000003183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4579182</v>
      </c>
      <c r="D345" s="1">
        <f>'PR-RAS'!E350</f>
        <v>16424125.709999999</v>
      </c>
      <c r="E345" s="1">
        <v>0</v>
      </c>
      <c r="F345" s="1">
        <v>0</v>
      </c>
      <c r="G345" s="2">
        <f t="shared" si="8"/>
        <v>12875037.096479999</v>
      </c>
      <c r="H345" s="2">
        <f t="shared" si="9"/>
        <v>0.29000000096857548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519030</v>
      </c>
      <c r="E346" s="1">
        <v>0</v>
      </c>
      <c r="F346" s="1">
        <v>0</v>
      </c>
      <c r="G346" s="2">
        <f t="shared" si="8"/>
        <v>358130.69999999995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519030</v>
      </c>
      <c r="E351" s="1">
        <v>0</v>
      </c>
      <c r="F351" s="1">
        <v>0</v>
      </c>
      <c r="G351" s="2">
        <f t="shared" si="8"/>
        <v>363321</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519030</v>
      </c>
      <c r="E354" s="1">
        <v>0</v>
      </c>
      <c r="F354" s="1">
        <v>0</v>
      </c>
      <c r="G354" s="2">
        <f t="shared" si="8"/>
        <v>366435.18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660073</v>
      </c>
      <c r="D358" s="1">
        <f>'PR-RAS'!E363</f>
        <v>16733.689999999999</v>
      </c>
      <c r="E358" s="1">
        <v>0</v>
      </c>
      <c r="F358" s="1">
        <v>0</v>
      </c>
      <c r="G358" s="2">
        <f t="shared" si="8"/>
        <v>247593.91566</v>
      </c>
      <c r="H358" s="2">
        <f t="shared" si="9"/>
        <v>0.31000000000130967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651252</v>
      </c>
      <c r="D364" s="1">
        <f>'PR-RAS'!E369</f>
        <v>7740.3</v>
      </c>
      <c r="E364" s="1">
        <v>0</v>
      </c>
      <c r="F364" s="1">
        <v>0</v>
      </c>
      <c r="G364" s="2">
        <f t="shared" si="8"/>
        <v>242023.9338</v>
      </c>
      <c r="H364" s="2">
        <f t="shared" si="9"/>
        <v>0.3000000000001819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26129</v>
      </c>
      <c r="D365" s="1">
        <f>'PR-RAS'!E370</f>
        <v>6741.3</v>
      </c>
      <c r="E365" s="1">
        <v>0</v>
      </c>
      <c r="F365" s="1">
        <v>0</v>
      </c>
      <c r="G365" s="2">
        <f t="shared" si="8"/>
        <v>14418.622399999998</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999</v>
      </c>
      <c r="E366" s="1">
        <v>0</v>
      </c>
      <c r="F366" s="1">
        <v>0</v>
      </c>
      <c r="G366" s="2">
        <f t="shared" si="8"/>
        <v>729.27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623223</v>
      </c>
      <c r="D367" s="1">
        <f>'PR-RAS'!E372</f>
        <v>0</v>
      </c>
      <c r="E367" s="1">
        <v>0</v>
      </c>
      <c r="F367" s="1">
        <v>0</v>
      </c>
      <c r="G367" s="2">
        <f t="shared" si="8"/>
        <v>228099.61799999999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1900</v>
      </c>
      <c r="D371" s="1">
        <f>'PR-RAS'!E376</f>
        <v>0</v>
      </c>
      <c r="E371" s="1">
        <v>0</v>
      </c>
      <c r="F371" s="1">
        <v>0</v>
      </c>
      <c r="G371" s="2">
        <f t="shared" si="8"/>
        <v>703</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8821</v>
      </c>
      <c r="D378" s="1">
        <f>'PR-RAS'!E383</f>
        <v>8993.39</v>
      </c>
      <c r="E378" s="1">
        <v>0</v>
      </c>
      <c r="F378" s="1">
        <v>0</v>
      </c>
      <c r="G378" s="2">
        <f t="shared" si="8"/>
        <v>10106.53306</v>
      </c>
      <c r="H378" s="2">
        <f t="shared" si="9"/>
        <v>0.38999999999941792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8821</v>
      </c>
      <c r="D379" s="1">
        <f>'PR-RAS'!E384</f>
        <v>8993.39</v>
      </c>
      <c r="E379" s="1">
        <v>0</v>
      </c>
      <c r="F379" s="1">
        <v>0</v>
      </c>
      <c r="G379" s="2">
        <f t="shared" si="8"/>
        <v>10133.340839999999</v>
      </c>
      <c r="H379" s="2">
        <f t="shared" si="9"/>
        <v>0.38999999999941792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3919109</v>
      </c>
      <c r="D397" s="1">
        <f>'PR-RAS'!E402</f>
        <v>15888362.02</v>
      </c>
      <c r="E397" s="1">
        <v>0</v>
      </c>
      <c r="F397" s="1">
        <v>0</v>
      </c>
      <c r="G397" s="2">
        <f t="shared" si="8"/>
        <v>14135549.88384</v>
      </c>
      <c r="H397" s="2">
        <f t="shared" si="9"/>
        <v>1.9999999552965164E-2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3919109</v>
      </c>
      <c r="D398" s="1">
        <f>'PR-RAS'!E403</f>
        <v>15888362.02</v>
      </c>
      <c r="E398" s="1">
        <v>0</v>
      </c>
      <c r="F398" s="1">
        <v>0</v>
      </c>
      <c r="G398" s="2">
        <f t="shared" si="8"/>
        <v>14171245.716880001</v>
      </c>
      <c r="H398" s="2">
        <f t="shared" si="9"/>
        <v>1.9999999552965164E-2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4579182</v>
      </c>
      <c r="D403" s="1">
        <f>'PR-RAS'!E408</f>
        <v>16424125.709999999</v>
      </c>
      <c r="E403" s="1">
        <v>0</v>
      </c>
      <c r="F403" s="1">
        <v>0</v>
      </c>
      <c r="G403" s="2">
        <f t="shared" si="8"/>
        <v>15045828.234840002</v>
      </c>
      <c r="H403" s="2">
        <f t="shared" si="9"/>
        <v>0.29000000096857548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17251118</v>
      </c>
      <c r="D407" s="1">
        <f>'PR-RAS'!E412</f>
        <v>29536075.199999996</v>
      </c>
      <c r="E407" s="1">
        <v>0</v>
      </c>
      <c r="F407" s="1">
        <v>0</v>
      </c>
      <c r="G407" s="2">
        <f t="shared" si="8"/>
        <v>30987246.970399998</v>
      </c>
      <c r="H407" s="2">
        <f t="shared" si="9"/>
        <v>0.19999999552965164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15298999</v>
      </c>
      <c r="D408" s="1">
        <f>'PR-RAS'!E413</f>
        <v>31833316.633999996</v>
      </c>
      <c r="E408" s="1">
        <v>0</v>
      </c>
      <c r="F408" s="1">
        <v>0</v>
      </c>
      <c r="G408" s="2">
        <f t="shared" si="8"/>
        <v>32139012.333075993</v>
      </c>
      <c r="H408" s="2">
        <f t="shared" si="9"/>
        <v>0.36600000411272049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1952119</v>
      </c>
      <c r="D409" s="1">
        <f>'PR-RAS'!E414</f>
        <v>0</v>
      </c>
      <c r="E409" s="1">
        <v>0</v>
      </c>
      <c r="F409" s="1">
        <v>0</v>
      </c>
      <c r="G409" s="2">
        <f t="shared" si="8"/>
        <v>796464.55199999991</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2297241.4340000004</v>
      </c>
      <c r="E410" s="1">
        <v>0</v>
      </c>
      <c r="F410" s="1">
        <v>0</v>
      </c>
      <c r="G410" s="2">
        <f t="shared" si="8"/>
        <v>1879143.4930120001</v>
      </c>
      <c r="H410" s="2">
        <f t="shared" si="9"/>
        <v>0.43400000035762787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329678</v>
      </c>
      <c r="D411" s="1">
        <f>'PR-RAS'!E416</f>
        <v>2281797.09</v>
      </c>
      <c r="E411" s="1">
        <v>0</v>
      </c>
      <c r="F411" s="1">
        <v>0</v>
      </c>
      <c r="G411" s="2">
        <f t="shared" si="8"/>
        <v>2006241.5937999997</v>
      </c>
      <c r="H411" s="2">
        <f t="shared" si="9"/>
        <v>8.9999999850988388E-2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1750</v>
      </c>
      <c r="D413" s="1">
        <f>'PR-RAS'!E418</f>
        <v>601.66</v>
      </c>
      <c r="E413" s="1">
        <v>0</v>
      </c>
      <c r="F413" s="1">
        <v>0</v>
      </c>
      <c r="G413" s="2">
        <f t="shared" si="8"/>
        <v>1216.7678399999998</v>
      </c>
      <c r="H413" s="2">
        <f t="shared" si="9"/>
        <v>0.34000000000003183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17251118</v>
      </c>
      <c r="D633" s="1">
        <f>'PR-RAS'!E639</f>
        <v>29536075.199999996</v>
      </c>
      <c r="E633" s="1">
        <v>0</v>
      </c>
      <c r="F633" s="1">
        <v>0</v>
      </c>
      <c r="G633" s="2">
        <f t="shared" si="10"/>
        <v>48236305.628799997</v>
      </c>
      <c r="H633" s="2">
        <f t="shared" si="11"/>
        <v>0.19999999552965164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15298999</v>
      </c>
      <c r="D634" s="1">
        <f>'PR-RAS'!E640</f>
        <v>31833316.633999996</v>
      </c>
      <c r="E634" s="1">
        <v>0</v>
      </c>
      <c r="F634" s="1">
        <v>0</v>
      </c>
      <c r="G634" s="2">
        <f t="shared" si="10"/>
        <v>49985245.225643992</v>
      </c>
      <c r="H634" s="2">
        <f t="shared" si="11"/>
        <v>0.36600000411272049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1952119</v>
      </c>
      <c r="D635" s="1">
        <f>'PR-RAS'!E641</f>
        <v>0</v>
      </c>
      <c r="E635" s="1">
        <v>0</v>
      </c>
      <c r="F635" s="1">
        <v>0</v>
      </c>
      <c r="G635" s="2">
        <f t="shared" si="10"/>
        <v>1237643.446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2297241.4340000004</v>
      </c>
      <c r="E636" s="1">
        <v>0</v>
      </c>
      <c r="F636" s="1">
        <v>0</v>
      </c>
      <c r="G636" s="2">
        <f t="shared" si="10"/>
        <v>2917496.6211800007</v>
      </c>
      <c r="H636" s="2">
        <f t="shared" si="11"/>
        <v>0.43400000035762787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329678</v>
      </c>
      <c r="D637" s="1">
        <f>'PR-RAS'!E643</f>
        <v>2281797.09</v>
      </c>
      <c r="E637" s="1">
        <v>0</v>
      </c>
      <c r="F637" s="1">
        <v>0</v>
      </c>
      <c r="G637" s="2">
        <f t="shared" si="10"/>
        <v>3112121.1064800001</v>
      </c>
      <c r="H637" s="2">
        <f t="shared" si="11"/>
        <v>8.9999999850988388E-2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2281797</v>
      </c>
      <c r="D639" s="1">
        <f>'PR-RAS'!E645</f>
        <v>0</v>
      </c>
      <c r="E639" s="1">
        <v>0</v>
      </c>
      <c r="F639" s="1">
        <v>0</v>
      </c>
      <c r="G639" s="2">
        <f t="shared" si="10"/>
        <v>1455786.486</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15444.344000000507</v>
      </c>
      <c r="E640" s="1">
        <v>0</v>
      </c>
      <c r="F640" s="1">
        <v>0</v>
      </c>
      <c r="G640" s="2">
        <f t="shared" si="10"/>
        <v>19737.871632000646</v>
      </c>
      <c r="H640" s="2">
        <f t="shared" si="11"/>
        <v>0.34400000050663948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640897</v>
      </c>
      <c r="D641" s="1">
        <f>'PR-RAS'!E647</f>
        <v>715618.7</v>
      </c>
      <c r="E641" s="1">
        <v>0</v>
      </c>
      <c r="F641" s="1">
        <v>0</v>
      </c>
      <c r="G641" s="2">
        <f t="shared" si="10"/>
        <v>1326166.0160000001</v>
      </c>
      <c r="H641" s="2">
        <f t="shared" si="11"/>
        <v>0.30000000004656613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1608440</v>
      </c>
      <c r="D642" s="1">
        <f>'PR-RAS'!E649</f>
        <v>3418864.4299999997</v>
      </c>
      <c r="E642" s="1">
        <v>0</v>
      </c>
      <c r="F642" s="1">
        <v>0</v>
      </c>
      <c r="G642" s="2">
        <f t="shared" si="10"/>
        <v>5413994.2392600002</v>
      </c>
      <c r="H642" s="2">
        <f t="shared" si="11"/>
        <v>0.42999999970197678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8645487</v>
      </c>
      <c r="D643" s="1">
        <f>'PR-RAS'!E650</f>
        <v>46350959.100000001</v>
      </c>
      <c r="E643" s="1">
        <v>0</v>
      </c>
      <c r="F643" s="1">
        <v>0</v>
      </c>
      <c r="G643" s="2">
        <f t="shared" si="10"/>
        <v>65065034.138400003</v>
      </c>
      <c r="H643" s="2">
        <f t="shared" si="11"/>
        <v>0.10000000149011612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6835063</v>
      </c>
      <c r="D644" s="1">
        <f>'PR-RAS'!E651</f>
        <v>48299311.880000003</v>
      </c>
      <c r="E644" s="1">
        <v>0</v>
      </c>
      <c r="F644" s="1">
        <v>0</v>
      </c>
      <c r="G644" s="2">
        <f t="shared" si="10"/>
        <v>66507860.586680003</v>
      </c>
      <c r="H644" s="2">
        <f t="shared" si="11"/>
        <v>0.11999999731779099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3418864</v>
      </c>
      <c r="D645" s="1">
        <f>'PR-RAS'!E652</f>
        <v>1470511.6499999985</v>
      </c>
      <c r="E645" s="1">
        <v>0</v>
      </c>
      <c r="F645" s="1">
        <v>0</v>
      </c>
      <c r="G645" s="2">
        <f t="shared" si="10"/>
        <v>4095767.4211999984</v>
      </c>
      <c r="H645" s="2">
        <f t="shared" si="11"/>
        <v>0.35000000149011612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92</v>
      </c>
      <c r="D647" s="1">
        <f>'PR-RAS'!E654</f>
        <v>76</v>
      </c>
      <c r="E647" s="1">
        <v>0</v>
      </c>
      <c r="F647" s="1">
        <v>0</v>
      </c>
      <c r="G647" s="2">
        <f t="shared" si="10"/>
        <v>157.624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52</v>
      </c>
      <c r="E649" s="1">
        <v>0</v>
      </c>
      <c r="F649" s="1">
        <v>0</v>
      </c>
      <c r="G649" s="2">
        <f t="shared" si="10"/>
        <v>97.847999999999999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6707838</v>
      </c>
      <c r="D668" s="1">
        <f>'PR-RAS'!E675</f>
        <v>8821878.7899999991</v>
      </c>
      <c r="E668" s="1">
        <v>0</v>
      </c>
      <c r="F668" s="1">
        <v>0</v>
      </c>
      <c r="G668" s="2">
        <f t="shared" si="10"/>
        <v>16242514.25186</v>
      </c>
      <c r="H668" s="2">
        <f t="shared" si="11"/>
        <v>0.21000000089406967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4500</v>
      </c>
      <c r="D670" s="1">
        <f>'PR-RAS'!E677</f>
        <v>12500</v>
      </c>
      <c r="E670" s="1">
        <v>0</v>
      </c>
      <c r="F670" s="1">
        <v>0</v>
      </c>
      <c r="G670" s="2">
        <f t="shared" si="10"/>
        <v>19735.5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9226775</v>
      </c>
      <c r="D687" s="1">
        <f>'PR-RAS'!E694</f>
        <v>18499143.870000001</v>
      </c>
      <c r="E687" s="1">
        <v>0</v>
      </c>
      <c r="F687" s="1">
        <v>0</v>
      </c>
      <c r="G687" s="2">
        <f t="shared" si="10"/>
        <v>31710393.039640006</v>
      </c>
      <c r="H687" s="2">
        <f t="shared" si="11"/>
        <v>0.12999999895691872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30887</v>
      </c>
      <c r="D709" s="1">
        <f>'PR-RAS'!E716</f>
        <v>0</v>
      </c>
      <c r="E709" s="1">
        <v>0</v>
      </c>
      <c r="F709" s="1">
        <v>0</v>
      </c>
      <c r="G709" s="2">
        <f t="shared" si="10"/>
        <v>21867.995999999999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20986</v>
      </c>
      <c r="D710" s="1">
        <f>'PR-RAS'!E717</f>
        <v>26737.46</v>
      </c>
      <c r="E710" s="1">
        <v>0</v>
      </c>
      <c r="F710" s="1">
        <v>0</v>
      </c>
      <c r="G710" s="2">
        <f t="shared" si="10"/>
        <v>52792.792279999994</v>
      </c>
      <c r="H710" s="2">
        <f t="shared" si="11"/>
        <v>0.45999999999912689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90395</v>
      </c>
      <c r="D711" s="1">
        <f>'PR-RAS'!E718</f>
        <v>194722.1</v>
      </c>
      <c r="E711" s="1">
        <v>0</v>
      </c>
      <c r="F711" s="1">
        <v>0</v>
      </c>
      <c r="G711" s="2">
        <f t="shared" si="10"/>
        <v>340685.83199999999</v>
      </c>
      <c r="H711" s="2">
        <f t="shared" si="11"/>
        <v>0.10000000000582077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9923</v>
      </c>
      <c r="D713" s="1">
        <f>'PR-RAS'!E720</f>
        <v>9375</v>
      </c>
      <c r="E713" s="1">
        <v>0</v>
      </c>
      <c r="F713" s="1">
        <v>0</v>
      </c>
      <c r="G713" s="2">
        <f t="shared" si="10"/>
        <v>20415.175999999999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1963.63</v>
      </c>
      <c r="E714" s="1">
        <v>0</v>
      </c>
      <c r="F714" s="1">
        <v>0</v>
      </c>
      <c r="G714" s="2">
        <f t="shared" si="10"/>
        <v>2800.1363799999999</v>
      </c>
      <c r="H714" s="2">
        <f t="shared" si="11"/>
        <v>0.36999999999989086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48348</v>
      </c>
      <c r="D715" s="1">
        <f>'PR-RAS'!E722</f>
        <v>61432.87</v>
      </c>
      <c r="E715" s="1">
        <v>0</v>
      </c>
      <c r="F715" s="1">
        <v>0</v>
      </c>
      <c r="G715" s="2">
        <f t="shared" si="10"/>
        <v>122246.61035999999</v>
      </c>
      <c r="H715" s="2">
        <f t="shared" si="11"/>
        <v>0.12999999999738066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8020</v>
      </c>
      <c r="D719" s="1">
        <f>'PR-RAS'!E726</f>
        <v>7540</v>
      </c>
      <c r="E719" s="1">
        <v>0</v>
      </c>
      <c r="F719" s="1">
        <v>0</v>
      </c>
      <c r="G719" s="2">
        <f t="shared" si="10"/>
        <v>16585.8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28253.95</v>
      </c>
      <c r="E735" s="1">
        <v>0</v>
      </c>
      <c r="F735" s="1">
        <v>0</v>
      </c>
      <c r="G735" s="2">
        <f t="shared" si="10"/>
        <v>41476.798600000002</v>
      </c>
      <c r="H735" s="2">
        <f t="shared" si="11"/>
        <v>4.9999999999272404E-2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2258</v>
      </c>
      <c r="D784" s="1">
        <f>'PR-RAS'!E791</f>
        <v>18824.599999999999</v>
      </c>
      <c r="E784" s="1">
        <v>0</v>
      </c>
      <c r="F784" s="1">
        <v>0</v>
      </c>
      <c r="G784" s="2">
        <f t="shared" si="10"/>
        <v>31247.337599999999</v>
      </c>
      <c r="H784" s="2">
        <f t="shared" si="11"/>
        <v>0.40000000000145519</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9000</v>
      </c>
      <c r="D821" s="1">
        <f>'PR-RAS'!E828</f>
        <v>0</v>
      </c>
      <c r="E821" s="1">
        <v>0</v>
      </c>
      <c r="F821" s="1">
        <v>0</v>
      </c>
      <c r="G821" s="2">
        <f t="shared" si="18"/>
        <v>7380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22668179</v>
      </c>
      <c r="D984" s="6">
        <f>BILANCA!E6</f>
        <v>37076860.519999996</v>
      </c>
      <c r="E984" s="6">
        <v>0</v>
      </c>
      <c r="F984" s="6">
        <v>0</v>
      </c>
      <c r="G984" s="7">
        <f t="shared" ref="G984:G1241" si="22">B984/1000*C984+B984/500*D984</f>
        <v>96821.900039999993</v>
      </c>
      <c r="H984" s="7">
        <f t="shared" si="19"/>
        <v>0.48000000417232513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18582789</v>
      </c>
      <c r="D985" s="1">
        <f>BILANCA!E7</f>
        <v>34860661.25</v>
      </c>
      <c r="E985" s="1">
        <v>0</v>
      </c>
      <c r="F985" s="1">
        <v>0</v>
      </c>
      <c r="G985" s="2">
        <f t="shared" si="22"/>
        <v>176608.223</v>
      </c>
      <c r="H985" s="2">
        <f t="shared" si="19"/>
        <v>0.25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14099533</v>
      </c>
      <c r="D990" s="1">
        <f>BILANCA!E12</f>
        <v>14489042.919999998</v>
      </c>
      <c r="E990" s="1">
        <v>0</v>
      </c>
      <c r="F990" s="1">
        <v>0</v>
      </c>
      <c r="G990" s="2">
        <f t="shared" si="22"/>
        <v>301543.33187999995</v>
      </c>
      <c r="H990" s="2">
        <f t="shared" si="19"/>
        <v>8.0000001937150955E-2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13300047</v>
      </c>
      <c r="D991" s="1">
        <f>BILANCA!E13</f>
        <v>13098569.77</v>
      </c>
      <c r="E991" s="1">
        <v>0</v>
      </c>
      <c r="F991" s="1">
        <v>0</v>
      </c>
      <c r="G991" s="2">
        <f t="shared" si="22"/>
        <v>315977.49232000002</v>
      </c>
      <c r="H991" s="2">
        <f t="shared" si="19"/>
        <v>0.23000000044703484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16118180</v>
      </c>
      <c r="D993" s="1">
        <f>BILANCA!E15</f>
        <v>16118180.109999999</v>
      </c>
      <c r="E993" s="1">
        <v>0</v>
      </c>
      <c r="F993" s="1">
        <v>0</v>
      </c>
      <c r="G993" s="2">
        <f t="shared" si="22"/>
        <v>483545.40220000001</v>
      </c>
      <c r="H993" s="2">
        <f t="shared" si="19"/>
        <v>0.10999999940395355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2818133</v>
      </c>
      <c r="D996" s="1">
        <f>BILANCA!E18</f>
        <v>3019610.34</v>
      </c>
      <c r="E996" s="1">
        <v>0</v>
      </c>
      <c r="F996" s="1">
        <v>0</v>
      </c>
      <c r="G996" s="2">
        <f t="shared" si="22"/>
        <v>115145.59784</v>
      </c>
      <c r="H996" s="2">
        <f t="shared" si="19"/>
        <v>0.33999999985098839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757209</v>
      </c>
      <c r="D997" s="1">
        <f>BILANCA!E19</f>
        <v>571345.71999999974</v>
      </c>
      <c r="E997" s="1">
        <v>0</v>
      </c>
      <c r="F997" s="1">
        <v>0</v>
      </c>
      <c r="G997" s="2">
        <f t="shared" si="22"/>
        <v>26598.606159999992</v>
      </c>
      <c r="H997" s="2">
        <f t="shared" si="19"/>
        <v>0.28000000026077032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1671629</v>
      </c>
      <c r="D998" s="1">
        <f>BILANCA!E20</f>
        <v>1673571.04</v>
      </c>
      <c r="E998" s="1">
        <v>0</v>
      </c>
      <c r="F998" s="1">
        <v>0</v>
      </c>
      <c r="G998" s="2">
        <f t="shared" si="22"/>
        <v>75281.566200000001</v>
      </c>
      <c r="H998" s="2">
        <f t="shared" si="19"/>
        <v>4.0000000037252903E-2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31991</v>
      </c>
      <c r="D999" s="1">
        <f>BILANCA!E21</f>
        <v>31423.45</v>
      </c>
      <c r="E999" s="1">
        <v>0</v>
      </c>
      <c r="F999" s="1">
        <v>0</v>
      </c>
      <c r="G999" s="2">
        <f t="shared" si="22"/>
        <v>1517.4064000000001</v>
      </c>
      <c r="H999" s="2">
        <f t="shared" si="19"/>
        <v>0.4500000000007276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855563</v>
      </c>
      <c r="D1000" s="1">
        <f>BILANCA!E22</f>
        <v>855563.1</v>
      </c>
      <c r="E1000" s="1">
        <v>0</v>
      </c>
      <c r="F1000" s="1">
        <v>0</v>
      </c>
      <c r="G1000" s="2">
        <f t="shared" si="22"/>
        <v>43633.716400000005</v>
      </c>
      <c r="H1000" s="2">
        <f t="shared" si="19"/>
        <v>9.9999999976716936E-2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249613</v>
      </c>
      <c r="D1001" s="1">
        <f>BILANCA!E23</f>
        <v>249613.23</v>
      </c>
      <c r="E1001" s="1">
        <v>0</v>
      </c>
      <c r="F1001" s="1">
        <v>0</v>
      </c>
      <c r="G1001" s="2">
        <f t="shared" si="22"/>
        <v>13479.110279999999</v>
      </c>
      <c r="H1001" s="2">
        <f t="shared" si="19"/>
        <v>0.23000000001047738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38855</v>
      </c>
      <c r="D1002" s="1">
        <f>BILANCA!E24</f>
        <v>38855.15</v>
      </c>
      <c r="E1002" s="1">
        <v>0</v>
      </c>
      <c r="F1002" s="1">
        <v>0</v>
      </c>
      <c r="G1002" s="2">
        <f t="shared" si="22"/>
        <v>2214.7406999999998</v>
      </c>
      <c r="H1002" s="2">
        <f t="shared" si="19"/>
        <v>0.15000000000145519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36713</v>
      </c>
      <c r="D1003" s="1">
        <f>BILANCA!E25</f>
        <v>36712.839999999997</v>
      </c>
      <c r="E1003" s="1">
        <v>0</v>
      </c>
      <c r="F1003" s="1">
        <v>0</v>
      </c>
      <c r="G1003" s="2">
        <f t="shared" si="22"/>
        <v>2202.7736</v>
      </c>
      <c r="H1003" s="2">
        <f t="shared" si="19"/>
        <v>0.16000000000349246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805482</v>
      </c>
      <c r="D1004" s="1">
        <f>BILANCA!E26</f>
        <v>800651.03</v>
      </c>
      <c r="E1004" s="1">
        <v>0</v>
      </c>
      <c r="F1004" s="1">
        <v>0</v>
      </c>
      <c r="G1004" s="2">
        <f t="shared" si="22"/>
        <v>50542.465259999997</v>
      </c>
      <c r="H1004" s="2">
        <f t="shared" si="19"/>
        <v>3.0000000027939677E-2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2932637</v>
      </c>
      <c r="D1006" s="1">
        <f>BILANCA!E28</f>
        <v>3115044.12</v>
      </c>
      <c r="E1006" s="1">
        <v>0</v>
      </c>
      <c r="F1006" s="1">
        <v>0</v>
      </c>
      <c r="G1006" s="2">
        <f t="shared" si="22"/>
        <v>210742.68051999999</v>
      </c>
      <c r="H1006" s="2">
        <f t="shared" si="19"/>
        <v>0.12000000011175871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42277</v>
      </c>
      <c r="D1013" s="1">
        <f>BILANCA!E35</f>
        <v>395415.26</v>
      </c>
      <c r="E1013" s="1">
        <v>0</v>
      </c>
      <c r="F1013" s="1">
        <v>0</v>
      </c>
      <c r="G1013" s="2">
        <f t="shared" si="22"/>
        <v>24993.225600000002</v>
      </c>
      <c r="H1013" s="2">
        <f t="shared" si="19"/>
        <v>0.26000000000931323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382570</v>
      </c>
      <c r="D1014" s="1">
        <f>BILANCA!E36</f>
        <v>392915.26</v>
      </c>
      <c r="E1014" s="1">
        <v>0</v>
      </c>
      <c r="F1014" s="1">
        <v>0</v>
      </c>
      <c r="G1014" s="2">
        <f t="shared" si="22"/>
        <v>36220.416120000002</v>
      </c>
      <c r="H1014" s="2">
        <f t="shared" si="19"/>
        <v>0.26000000000931323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2500</v>
      </c>
      <c r="D1015" s="1">
        <f>BILANCA!E37</f>
        <v>2500</v>
      </c>
      <c r="E1015" s="1">
        <v>0</v>
      </c>
      <c r="F1015" s="1">
        <v>0</v>
      </c>
      <c r="G1015" s="2">
        <f t="shared" si="22"/>
        <v>240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342793</v>
      </c>
      <c r="D1018" s="1">
        <f>BILANCA!E40</f>
        <v>0</v>
      </c>
      <c r="E1018" s="1">
        <v>0</v>
      </c>
      <c r="F1018" s="1">
        <v>0</v>
      </c>
      <c r="G1018" s="2">
        <f t="shared" si="22"/>
        <v>11997.755000000001</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423712.17</v>
      </c>
      <c r="E1023" s="1">
        <v>0</v>
      </c>
      <c r="F1023" s="1">
        <v>0</v>
      </c>
      <c r="G1023" s="2">
        <f t="shared" si="22"/>
        <v>33896.973599999998</v>
      </c>
      <c r="H1023" s="2">
        <f t="shared" si="19"/>
        <v>0.16999999998370185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519030</v>
      </c>
      <c r="E1025" s="1">
        <v>0</v>
      </c>
      <c r="F1025" s="1">
        <v>0</v>
      </c>
      <c r="G1025" s="2">
        <f t="shared" si="22"/>
        <v>43598.520000000004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2000</v>
      </c>
      <c r="D1026" s="1">
        <f>BILANCA!E48</f>
        <v>2000.3</v>
      </c>
      <c r="E1026" s="1">
        <v>0</v>
      </c>
      <c r="F1026" s="1">
        <v>0</v>
      </c>
      <c r="G1026" s="2">
        <f t="shared" si="22"/>
        <v>258.0258</v>
      </c>
      <c r="H1026" s="2">
        <f t="shared" si="19"/>
        <v>0.29999999999995453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2000</v>
      </c>
      <c r="D1028" s="1">
        <f>BILANCA!E50</f>
        <v>97318.13</v>
      </c>
      <c r="E1028" s="1">
        <v>0</v>
      </c>
      <c r="F1028" s="1">
        <v>0</v>
      </c>
      <c r="G1028" s="2">
        <f t="shared" si="22"/>
        <v>8848.6316999999999</v>
      </c>
      <c r="H1028" s="2">
        <f t="shared" si="19"/>
        <v>0.13000000000465661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53772</v>
      </c>
      <c r="D1032" s="1">
        <f>BILANCA!E54</f>
        <v>54600.65</v>
      </c>
      <c r="E1032" s="1">
        <v>0</v>
      </c>
      <c r="F1032" s="1">
        <v>0</v>
      </c>
      <c r="G1032" s="2">
        <f t="shared" si="22"/>
        <v>7985.6917000000012</v>
      </c>
      <c r="H1032" s="2">
        <f t="shared" si="19"/>
        <v>0.34999999999854481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53772</v>
      </c>
      <c r="D1033" s="1">
        <f>BILANCA!E55</f>
        <v>54600.65</v>
      </c>
      <c r="E1033" s="1">
        <v>0</v>
      </c>
      <c r="F1033" s="1">
        <v>0</v>
      </c>
      <c r="G1033" s="2">
        <f t="shared" si="22"/>
        <v>8148.6650000000009</v>
      </c>
      <c r="H1033" s="2">
        <f t="shared" si="19"/>
        <v>0.34999999999854481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4483256</v>
      </c>
      <c r="D1034" s="1">
        <f>BILANCA!E56</f>
        <v>20371618.329999998</v>
      </c>
      <c r="E1034" s="1">
        <v>0</v>
      </c>
      <c r="F1034" s="1">
        <v>0</v>
      </c>
      <c r="G1034" s="2">
        <f t="shared" si="22"/>
        <v>2306551.1256599994</v>
      </c>
      <c r="H1034" s="2">
        <f t="shared" si="19"/>
        <v>0.32999999821186066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4483256</v>
      </c>
      <c r="D1035" s="1">
        <f>BILANCA!E57</f>
        <v>20371618.329999998</v>
      </c>
      <c r="E1035" s="1">
        <v>0</v>
      </c>
      <c r="F1035" s="1">
        <v>0</v>
      </c>
      <c r="G1035" s="2">
        <f t="shared" si="22"/>
        <v>2351777.6183199994</v>
      </c>
      <c r="H1035" s="2">
        <f t="shared" si="19"/>
        <v>0.32999999821186066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4085390</v>
      </c>
      <c r="D1046" s="1">
        <f>BILANCA!E68</f>
        <v>2216199.2699999996</v>
      </c>
      <c r="E1046" s="1">
        <v>0</v>
      </c>
      <c r="F1046" s="1">
        <v>0</v>
      </c>
      <c r="G1046" s="2">
        <f t="shared" si="22"/>
        <v>536620.67801999999</v>
      </c>
      <c r="H1046" s="2">
        <f t="shared" si="19"/>
        <v>0.26999999955296516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3418864</v>
      </c>
      <c r="D1047" s="1">
        <f>BILANCA!E69</f>
        <v>1470511.65</v>
      </c>
      <c r="E1047" s="1">
        <v>0</v>
      </c>
      <c r="F1047" s="1">
        <v>0</v>
      </c>
      <c r="G1047" s="2">
        <f t="shared" si="22"/>
        <v>407032.78720000002</v>
      </c>
      <c r="H1047" s="2">
        <f t="shared" si="19"/>
        <v>0.35000000009313226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3418864</v>
      </c>
      <c r="D1048" s="1">
        <f>BILANCA!E70</f>
        <v>1470511.65</v>
      </c>
      <c r="E1048" s="1">
        <v>0</v>
      </c>
      <c r="F1048" s="1">
        <v>0</v>
      </c>
      <c r="G1048" s="2">
        <f t="shared" si="22"/>
        <v>413392.67449999996</v>
      </c>
      <c r="H1048" s="2">
        <f t="shared" si="19"/>
        <v>0.35000000009313226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3418864</v>
      </c>
      <c r="D1050" s="1">
        <f>BILANCA!E72</f>
        <v>1470511.65</v>
      </c>
      <c r="E1050" s="1">
        <v>0</v>
      </c>
      <c r="F1050" s="1">
        <v>0</v>
      </c>
      <c r="G1050" s="2">
        <f t="shared" si="22"/>
        <v>426112.44909999997</v>
      </c>
      <c r="H1050" s="2">
        <f t="shared" si="19"/>
        <v>0.35000000009313226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24179</v>
      </c>
      <c r="D1056" s="1">
        <f>BILANCA!E78</f>
        <v>29767.260000000002</v>
      </c>
      <c r="E1056" s="1">
        <v>0</v>
      </c>
      <c r="F1056" s="1">
        <v>0</v>
      </c>
      <c r="G1056" s="2">
        <f t="shared" si="22"/>
        <v>6111.0869599999996</v>
      </c>
      <c r="H1056" s="2">
        <f t="shared" si="19"/>
        <v>0.26000000000203727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294</v>
      </c>
      <c r="D1061" s="1">
        <f>BILANCA!E83</f>
        <v>294.2</v>
      </c>
      <c r="E1061" s="1">
        <v>0</v>
      </c>
      <c r="F1061" s="1">
        <v>0</v>
      </c>
      <c r="G1061" s="2">
        <f t="shared" si="22"/>
        <v>68.827199999999991</v>
      </c>
      <c r="H1061" s="2">
        <f t="shared" si="19"/>
        <v>0.19999999999998863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9790</v>
      </c>
      <c r="D1062" s="1">
        <f>BILANCA!E84</f>
        <v>17350.54</v>
      </c>
      <c r="E1062" s="1">
        <v>0</v>
      </c>
      <c r="F1062" s="1">
        <v>0</v>
      </c>
      <c r="G1062" s="2">
        <f t="shared" si="22"/>
        <v>3514.7953200000002</v>
      </c>
      <c r="H1062" s="2">
        <f t="shared" si="19"/>
        <v>0.45999999999912689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14095</v>
      </c>
      <c r="D1064" s="1">
        <f>BILANCA!E86</f>
        <v>12122.52</v>
      </c>
      <c r="E1064" s="1">
        <v>0</v>
      </c>
      <c r="F1064" s="1">
        <v>0</v>
      </c>
      <c r="G1064" s="2">
        <f t="shared" si="22"/>
        <v>3105.54324</v>
      </c>
      <c r="H1064" s="2">
        <f t="shared" si="19"/>
        <v>0.47999999999956344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1450</v>
      </c>
      <c r="D1124" s="1">
        <f>BILANCA!E146</f>
        <v>301.66000000000003</v>
      </c>
      <c r="E1124" s="1">
        <v>0</v>
      </c>
      <c r="F1124" s="1">
        <v>0</v>
      </c>
      <c r="G1124" s="2">
        <f t="shared" si="22"/>
        <v>289.51811999999995</v>
      </c>
      <c r="H1124" s="2">
        <f t="shared" si="23"/>
        <v>0.33999999999997499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1450</v>
      </c>
      <c r="D1138" s="1">
        <f>BILANCA!E160</f>
        <v>301.66000000000003</v>
      </c>
      <c r="E1138" s="1">
        <v>0</v>
      </c>
      <c r="F1138" s="1">
        <v>0</v>
      </c>
      <c r="G1138" s="2">
        <f t="shared" si="22"/>
        <v>318.26459999999997</v>
      </c>
      <c r="H1138" s="2">
        <f t="shared" si="23"/>
        <v>0.33999999999997499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640897</v>
      </c>
      <c r="D1148" s="1">
        <f>BILANCA!E170</f>
        <v>715618.7</v>
      </c>
      <c r="E1148" s="1">
        <v>0</v>
      </c>
      <c r="F1148" s="1">
        <v>0</v>
      </c>
      <c r="G1148" s="2">
        <f t="shared" si="22"/>
        <v>341902.17599999998</v>
      </c>
      <c r="H1148" s="2">
        <f t="shared" si="23"/>
        <v>0.30000000004656613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640897</v>
      </c>
      <c r="D1151" s="1">
        <f>BILANCA!E173</f>
        <v>715618.7</v>
      </c>
      <c r="E1151" s="1">
        <v>0</v>
      </c>
      <c r="F1151" s="1">
        <v>0</v>
      </c>
      <c r="G1151" s="2">
        <f t="shared" si="22"/>
        <v>348118.57920000004</v>
      </c>
      <c r="H1151" s="2">
        <f t="shared" si="23"/>
        <v>0.30000000004656613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22668179</v>
      </c>
      <c r="D1152" s="1">
        <f>BILANCA!E175</f>
        <v>37076860.519999996</v>
      </c>
      <c r="E1152" s="1">
        <v>0</v>
      </c>
      <c r="F1152" s="1">
        <v>0</v>
      </c>
      <c r="G1152" s="2">
        <f t="shared" si="22"/>
        <v>16362901.106759999</v>
      </c>
      <c r="H1152" s="2">
        <f t="shared" si="23"/>
        <v>0.48000000417232513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1801843</v>
      </c>
      <c r="D1153" s="1">
        <f>BILANCA!E176</f>
        <v>2231041.9499999997</v>
      </c>
      <c r="E1153" s="1">
        <v>0</v>
      </c>
      <c r="F1153" s="1">
        <v>0</v>
      </c>
      <c r="G1153" s="2">
        <f t="shared" si="22"/>
        <v>1064867.5729999999</v>
      </c>
      <c r="H1153" s="2">
        <f t="shared" si="23"/>
        <v>5.0000000279396772E-2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784726</v>
      </c>
      <c r="D1154" s="1">
        <f>BILANCA!E177</f>
        <v>1060249.81</v>
      </c>
      <c r="E1154" s="1">
        <v>0</v>
      </c>
      <c r="F1154" s="1">
        <v>0</v>
      </c>
      <c r="G1154" s="2">
        <f t="shared" si="22"/>
        <v>496793.58102000004</v>
      </c>
      <c r="H1154" s="2">
        <f t="shared" si="23"/>
        <v>0.18999999994412065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612513</v>
      </c>
      <c r="D1155" s="1">
        <f>BILANCA!E178</f>
        <v>686485.61</v>
      </c>
      <c r="E1155" s="1">
        <v>0</v>
      </c>
      <c r="F1155" s="1">
        <v>0</v>
      </c>
      <c r="G1155" s="2">
        <f t="shared" si="22"/>
        <v>341503.28583999997</v>
      </c>
      <c r="H1155" s="2">
        <f t="shared" si="23"/>
        <v>0.39000000001396984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84799</v>
      </c>
      <c r="D1156" s="1">
        <f>BILANCA!E179</f>
        <v>193993.23</v>
      </c>
      <c r="E1156" s="1">
        <v>0</v>
      </c>
      <c r="F1156" s="1">
        <v>0</v>
      </c>
      <c r="G1156" s="2">
        <f t="shared" si="22"/>
        <v>81791.884579999998</v>
      </c>
      <c r="H1156" s="2">
        <f t="shared" si="23"/>
        <v>0.23000000001047738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951</v>
      </c>
      <c r="D1157" s="1">
        <f>BILANCA!E180</f>
        <v>7513.6100000000006</v>
      </c>
      <c r="E1157" s="1">
        <v>0</v>
      </c>
      <c r="F1157" s="1">
        <v>0</v>
      </c>
      <c r="G1157" s="2">
        <f t="shared" si="22"/>
        <v>2780.2102800000002</v>
      </c>
      <c r="H1157" s="2">
        <f t="shared" si="23"/>
        <v>0.38999999999941792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6014.72</v>
      </c>
      <c r="E1159" s="1">
        <v>0</v>
      </c>
      <c r="F1159" s="1">
        <v>0</v>
      </c>
      <c r="G1159" s="2">
        <f t="shared" si="22"/>
        <v>2117.1814399999998</v>
      </c>
      <c r="H1159" s="2">
        <f t="shared" si="23"/>
        <v>0.27999999999974534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951</v>
      </c>
      <c r="D1160" s="1">
        <f>BILANCA!E183</f>
        <v>1498.89</v>
      </c>
      <c r="E1160" s="1">
        <v>0</v>
      </c>
      <c r="F1160" s="1">
        <v>0</v>
      </c>
      <c r="G1160" s="2">
        <f t="shared" si="22"/>
        <v>698.93406000000004</v>
      </c>
      <c r="H1160" s="2">
        <f t="shared" si="23"/>
        <v>0.10999999999989996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86463</v>
      </c>
      <c r="D1165" s="1">
        <f>BILANCA!E188</f>
        <v>172257.36</v>
      </c>
      <c r="E1165" s="1">
        <v>0</v>
      </c>
      <c r="F1165" s="1">
        <v>0</v>
      </c>
      <c r="G1165" s="2">
        <f t="shared" si="22"/>
        <v>78437.945039999991</v>
      </c>
      <c r="H1165" s="2">
        <f t="shared" si="23"/>
        <v>0.35999999998603016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1016190</v>
      </c>
      <c r="D1166" s="1">
        <f>BILANCA!E189</f>
        <v>0</v>
      </c>
      <c r="E1166" s="1">
        <v>0</v>
      </c>
      <c r="F1166" s="1">
        <v>0</v>
      </c>
      <c r="G1166" s="2">
        <f t="shared" si="22"/>
        <v>185962.77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1169187.24</v>
      </c>
      <c r="E1183" s="1">
        <v>0</v>
      </c>
      <c r="F1183" s="1">
        <v>0</v>
      </c>
      <c r="G1183" s="2">
        <f t="shared" si="22"/>
        <v>467674.89600000001</v>
      </c>
      <c r="H1183" s="2">
        <f t="shared" si="23"/>
        <v>0.23999999999068677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1169187.24</v>
      </c>
      <c r="E1184" s="1">
        <v>0</v>
      </c>
      <c r="F1184" s="1">
        <v>0</v>
      </c>
      <c r="G1184" s="2">
        <f t="shared" si="22"/>
        <v>470013.27048000001</v>
      </c>
      <c r="H1184" s="2">
        <f t="shared" si="23"/>
        <v>0.23999999999068677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1169187.24</v>
      </c>
      <c r="E1189" s="1">
        <v>0</v>
      </c>
      <c r="F1189" s="1">
        <v>0</v>
      </c>
      <c r="G1189" s="2">
        <f t="shared" si="22"/>
        <v>481705.14287999994</v>
      </c>
      <c r="H1189" s="2">
        <f t="shared" si="23"/>
        <v>0.23999999999068677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927</v>
      </c>
      <c r="D1211" s="1">
        <f>BILANCA!E234</f>
        <v>1604.9</v>
      </c>
      <c r="E1211" s="1">
        <v>0</v>
      </c>
      <c r="F1211" s="1">
        <v>0</v>
      </c>
      <c r="G1211" s="2">
        <f t="shared" si="22"/>
        <v>943.19040000000007</v>
      </c>
      <c r="H1211" s="2">
        <f t="shared" si="23"/>
        <v>9.9999999999909051E-2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64.239999999999995</v>
      </c>
      <c r="E1212" s="1">
        <v>0</v>
      </c>
      <c r="F1212" s="1">
        <v>0</v>
      </c>
      <c r="G1212" s="2">
        <f t="shared" si="22"/>
        <v>29.42192</v>
      </c>
      <c r="H1212" s="2">
        <f t="shared" si="23"/>
        <v>0.23999999999999488</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927</v>
      </c>
      <c r="D1213" s="1">
        <f>BILANCA!E236</f>
        <v>1540.66</v>
      </c>
      <c r="E1213" s="1">
        <v>0</v>
      </c>
      <c r="F1213" s="1">
        <v>0</v>
      </c>
      <c r="G1213" s="2">
        <f t="shared" si="22"/>
        <v>921.91360000000009</v>
      </c>
      <c r="H1213" s="2">
        <f t="shared" si="23"/>
        <v>0.33999999999991815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20866336</v>
      </c>
      <c r="D1214" s="1">
        <f>BILANCA!E237</f>
        <v>34845818.569999993</v>
      </c>
      <c r="E1214" s="1">
        <v>0</v>
      </c>
      <c r="F1214" s="1">
        <v>0</v>
      </c>
      <c r="G1214" s="2">
        <f t="shared" si="22"/>
        <v>20918891.795339998</v>
      </c>
      <c r="H1214" s="2">
        <f t="shared" si="23"/>
        <v>0.43000000715255737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18582789</v>
      </c>
      <c r="D1215" s="1">
        <f>BILANCA!E238</f>
        <v>34860661.25</v>
      </c>
      <c r="E1215" s="1">
        <v>0</v>
      </c>
      <c r="F1215" s="1">
        <v>0</v>
      </c>
      <c r="G1215" s="2">
        <f t="shared" si="22"/>
        <v>20486553.868000001</v>
      </c>
      <c r="H1215" s="2">
        <f t="shared" si="23"/>
        <v>0.25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18582789</v>
      </c>
      <c r="D1216" s="1">
        <f>BILANCA!E239</f>
        <v>34860661.25</v>
      </c>
      <c r="E1216" s="1">
        <v>0</v>
      </c>
      <c r="F1216" s="1">
        <v>0</v>
      </c>
      <c r="G1216" s="2">
        <f t="shared" si="22"/>
        <v>20574857.979499999</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18508311</v>
      </c>
      <c r="D1217" s="1">
        <f>BILANCA!E240</f>
        <v>34850668.859999999</v>
      </c>
      <c r="E1217" s="1">
        <v>0</v>
      </c>
      <c r="F1217" s="1">
        <v>0</v>
      </c>
      <c r="G1217" s="2">
        <f t="shared" si="22"/>
        <v>20641057.800480001</v>
      </c>
      <c r="H1217" s="2">
        <f t="shared" si="23"/>
        <v>0.14000000059604645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74478</v>
      </c>
      <c r="D1218" s="1">
        <f>BILANCA!E241</f>
        <v>9992.39</v>
      </c>
      <c r="E1218" s="1">
        <v>0</v>
      </c>
      <c r="F1218" s="1">
        <v>0</v>
      </c>
      <c r="G1218" s="2">
        <f t="shared" si="22"/>
        <v>22198.753299999997</v>
      </c>
      <c r="H1218" s="2">
        <f t="shared" si="23"/>
        <v>0.38999999999941792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2281797</v>
      </c>
      <c r="D1222" s="1">
        <f>BILANCA!E245</f>
        <v>-15444.339999999851</v>
      </c>
      <c r="E1222" s="1">
        <v>0</v>
      </c>
      <c r="F1222" s="1">
        <v>0</v>
      </c>
      <c r="G1222" s="2">
        <f t="shared" si="22"/>
        <v>537967.08848000003</v>
      </c>
      <c r="H1222" s="2">
        <f t="shared" si="23"/>
        <v>0.33999999985098839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2293398</v>
      </c>
      <c r="D1223" s="1">
        <f>BILANCA!E246</f>
        <v>3244077.68</v>
      </c>
      <c r="E1223" s="1">
        <v>0</v>
      </c>
      <c r="F1223" s="1">
        <v>0</v>
      </c>
      <c r="G1223" s="2">
        <f t="shared" si="22"/>
        <v>2107572.8064000001</v>
      </c>
      <c r="H1223" s="2">
        <f t="shared" si="23"/>
        <v>0.31999999983236194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2293398</v>
      </c>
      <c r="D1224" s="1">
        <f>BILANCA!E247</f>
        <v>3244077.68</v>
      </c>
      <c r="E1224" s="1">
        <v>0</v>
      </c>
      <c r="F1224" s="1">
        <v>0</v>
      </c>
      <c r="G1224" s="2">
        <f t="shared" si="22"/>
        <v>2116354.3597599999</v>
      </c>
      <c r="H1224" s="2">
        <f t="shared" si="23"/>
        <v>0.31999999983236194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11601</v>
      </c>
      <c r="D1227" s="1">
        <f>BILANCA!E250</f>
        <v>3259522.02</v>
      </c>
      <c r="E1227" s="1">
        <v>0</v>
      </c>
      <c r="F1227" s="1">
        <v>0</v>
      </c>
      <c r="G1227" s="2">
        <f t="shared" si="22"/>
        <v>1593477.3897600002</v>
      </c>
      <c r="H1227" s="2">
        <f t="shared" si="23"/>
        <v>2.0000000018626451E-2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11601</v>
      </c>
      <c r="D1229" s="1">
        <f>BILANCA!E252</f>
        <v>3259522.02</v>
      </c>
      <c r="E1229" s="1">
        <v>0</v>
      </c>
      <c r="F1229" s="1">
        <v>0</v>
      </c>
      <c r="G1229" s="2">
        <f t="shared" si="22"/>
        <v>1606538.6798399999</v>
      </c>
      <c r="H1229" s="2">
        <f t="shared" si="23"/>
        <v>2.0000000018626451E-2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1750</v>
      </c>
      <c r="D1232" s="1">
        <f>BILANCA!E255</f>
        <v>601.66</v>
      </c>
      <c r="E1232" s="1">
        <v>0</v>
      </c>
      <c r="F1232" s="1">
        <v>0</v>
      </c>
      <c r="G1232" s="2">
        <f t="shared" si="22"/>
        <v>735.37667999999996</v>
      </c>
      <c r="H1232" s="2">
        <f t="shared" si="23"/>
        <v>0.34000000000003183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260890</v>
      </c>
      <c r="D1236" s="1">
        <f>BILANCA!E259</f>
        <v>62819.6</v>
      </c>
      <c r="E1236" s="1">
        <v>0</v>
      </c>
      <c r="F1236" s="1">
        <v>0</v>
      </c>
      <c r="G1236" s="2">
        <f t="shared" si="22"/>
        <v>97791.887600000002</v>
      </c>
      <c r="H1236" s="2">
        <f t="shared" si="23"/>
        <v>0.40000000000145519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260890</v>
      </c>
      <c r="D1237" s="1">
        <f>BILANCA!E260</f>
        <v>62819.6</v>
      </c>
      <c r="E1237" s="1">
        <v>0</v>
      </c>
      <c r="F1237" s="1">
        <v>0</v>
      </c>
      <c r="G1237" s="2">
        <f t="shared" si="22"/>
        <v>98178.416800000006</v>
      </c>
      <c r="H1237" s="2">
        <f t="shared" si="23"/>
        <v>0.40000000000145519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1450</v>
      </c>
      <c r="D1240" s="1">
        <f>BILANCA!E264</f>
        <v>301.66000000000003</v>
      </c>
      <c r="E1240" s="1">
        <v>0</v>
      </c>
      <c r="F1240" s="1">
        <v>0</v>
      </c>
      <c r="G1240" s="2">
        <f t="shared" si="22"/>
        <v>527.70324000000005</v>
      </c>
      <c r="H1240" s="2">
        <f t="shared" si="23"/>
        <v>0.33999999999997499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784726</v>
      </c>
      <c r="D1264" s="1">
        <f>BILANCA!E288</f>
        <v>1060249.81</v>
      </c>
      <c r="E1264" s="1">
        <v>0</v>
      </c>
      <c r="F1264" s="1">
        <v>0</v>
      </c>
      <c r="G1264" s="2">
        <f t="shared" si="24"/>
        <v>816368.39922000014</v>
      </c>
      <c r="H1264" s="2">
        <f t="shared" si="23"/>
        <v>0.18999999994412065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1016190</v>
      </c>
      <c r="D1266" s="1">
        <f>BILANCA!E290</f>
        <v>0</v>
      </c>
      <c r="E1266" s="1">
        <v>0</v>
      </c>
      <c r="F1266" s="1">
        <v>0</v>
      </c>
      <c r="G1266" s="2">
        <f t="shared" si="24"/>
        <v>287581.76999999996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1169187.24</v>
      </c>
      <c r="E1270" s="1">
        <v>0</v>
      </c>
      <c r="F1270" s="1">
        <v>0</v>
      </c>
      <c r="G1270" s="2">
        <f t="shared" si="24"/>
        <v>671113.47575999994</v>
      </c>
      <c r="H1270" s="2">
        <f t="shared" si="23"/>
        <v>0.23999999999068677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13536</v>
      </c>
      <c r="D1278" s="1">
        <f>BILANCA!E302</f>
        <v>10187.36</v>
      </c>
      <c r="E1278" s="1">
        <v>0</v>
      </c>
      <c r="F1278" s="1">
        <v>0</v>
      </c>
      <c r="G1278" s="2">
        <f t="shared" si="24"/>
        <v>10003.662400000001</v>
      </c>
      <c r="H1278" s="2">
        <f t="shared" si="23"/>
        <v>0.36000000000058208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15298999</v>
      </c>
      <c r="D1408" s="1">
        <f>'RAS-funkcijski'!E114</f>
        <v>31833316.633999996</v>
      </c>
      <c r="E1408" s="1">
        <v>0</v>
      </c>
      <c r="F1408" s="1">
        <v>0</v>
      </c>
      <c r="G1408" s="2">
        <f t="shared" si="24"/>
        <v>8686219.5494799986</v>
      </c>
      <c r="H1408" s="2">
        <f t="shared" si="27"/>
        <v>0.36600000411272049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15298999</v>
      </c>
      <c r="D1412" s="1">
        <f>'RAS-funkcijski'!E118</f>
        <v>31833316.633999996</v>
      </c>
      <c r="E1412" s="1">
        <v>0</v>
      </c>
      <c r="F1412" s="1">
        <v>0</v>
      </c>
      <c r="G1412" s="2">
        <f t="shared" si="24"/>
        <v>9002082.0785520002</v>
      </c>
      <c r="H1412" s="2">
        <f t="shared" si="27"/>
        <v>0.36600000411272049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15298999</v>
      </c>
      <c r="D1414" s="1">
        <f>'RAS-funkcijski'!E120</f>
        <v>31833316.633999996</v>
      </c>
      <c r="E1414" s="1">
        <v>0</v>
      </c>
      <c r="F1414" s="1">
        <v>0</v>
      </c>
      <c r="G1414" s="2">
        <f t="shared" si="24"/>
        <v>9160013.3430879992</v>
      </c>
      <c r="H1414" s="2">
        <f t="shared" si="27"/>
        <v>0.36600000411272049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15298999</v>
      </c>
      <c r="D1435" s="13">
        <f>'RAS-funkcijski'!E141</f>
        <v>31833316.633999996</v>
      </c>
      <c r="E1435" s="13">
        <v>0</v>
      </c>
      <c r="F1435" s="13">
        <v>0</v>
      </c>
      <c r="G1435" s="14">
        <f t="shared" si="24"/>
        <v>10818291.620716</v>
      </c>
      <c r="H1435" s="14">
        <f t="shared" si="27"/>
        <v>0.36600000411272049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5638.33</v>
      </c>
      <c r="E1436" s="6">
        <v>0</v>
      </c>
      <c r="F1436" s="6">
        <v>0</v>
      </c>
      <c r="G1436" s="7">
        <f t="shared" si="24"/>
        <v>11.27666</v>
      </c>
      <c r="H1436" s="7">
        <f t="shared" si="27"/>
        <v>0.32999999999992724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5638.33</v>
      </c>
      <c r="E1453" s="1">
        <v>0</v>
      </c>
      <c r="F1453" s="1">
        <v>0</v>
      </c>
      <c r="G1453" s="2">
        <f t="shared" si="24"/>
        <v>202.97987999999998</v>
      </c>
      <c r="H1453" s="2">
        <f t="shared" si="27"/>
        <v>0.32999999999992724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5638.33</v>
      </c>
      <c r="E1454" s="1">
        <v>0</v>
      </c>
      <c r="F1454" s="1">
        <v>0</v>
      </c>
      <c r="G1454" s="2">
        <f t="shared" si="24"/>
        <v>214.25654</v>
      </c>
      <c r="H1454" s="2">
        <f t="shared" si="27"/>
        <v>0.32999999999992724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5638.33</v>
      </c>
      <c r="E1460" s="1">
        <v>0</v>
      </c>
      <c r="F1460" s="1">
        <v>0</v>
      </c>
      <c r="G1460" s="2">
        <f t="shared" si="24"/>
        <v>281.91649999999998</v>
      </c>
      <c r="H1460" s="2">
        <f t="shared" si="27"/>
        <v>0.32999999999992724</v>
      </c>
      <c r="I1460" s="10">
        <f t="shared" si="30"/>
        <v>93.032444999979489</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1800916</v>
      </c>
      <c r="D1480" s="6"/>
      <c r="E1480" s="6">
        <v>0</v>
      </c>
      <c r="F1480" s="6">
        <v>0</v>
      </c>
      <c r="G1480" s="7">
        <f t="shared" ref="G1480:G1580" si="34">B1480/1000*C1480</f>
        <v>1800.9159999999999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38833052.170000002</v>
      </c>
      <c r="D1481" s="1">
        <v>0</v>
      </c>
      <c r="E1481" s="1">
        <v>0</v>
      </c>
      <c r="F1481" s="1">
        <v>0</v>
      </c>
      <c r="G1481" s="2">
        <f t="shared" si="34"/>
        <v>77666.104340000005</v>
      </c>
      <c r="H1481" s="2">
        <f t="shared" si="35"/>
        <v>0.17000000178813934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11863897.5</v>
      </c>
      <c r="D1483" s="1">
        <v>0</v>
      </c>
      <c r="E1483" s="1">
        <v>0</v>
      </c>
      <c r="F1483" s="1">
        <v>0</v>
      </c>
      <c r="G1483" s="2">
        <f t="shared" si="34"/>
        <v>47455.590000000004</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8069749.5499999998</v>
      </c>
      <c r="D1484" s="1">
        <v>0</v>
      </c>
      <c r="E1484" s="1">
        <v>0</v>
      </c>
      <c r="F1484" s="1">
        <v>0</v>
      </c>
      <c r="G1484" s="2">
        <f t="shared" si="34"/>
        <v>40348.747750000002</v>
      </c>
      <c r="H1484" s="2">
        <f t="shared" si="35"/>
        <v>0.45000000018626451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3473450.11</v>
      </c>
      <c r="D1485" s="1">
        <v>0</v>
      </c>
      <c r="E1485" s="1">
        <v>0</v>
      </c>
      <c r="F1485" s="1">
        <v>0</v>
      </c>
      <c r="G1485" s="2">
        <f t="shared" si="34"/>
        <v>20840.700659999999</v>
      </c>
      <c r="H1485" s="2">
        <f t="shared" si="35"/>
        <v>0.10999999986961484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83790.61</v>
      </c>
      <c r="D1486" s="1">
        <v>0</v>
      </c>
      <c r="E1486" s="1">
        <v>0</v>
      </c>
      <c r="F1486" s="1">
        <v>0</v>
      </c>
      <c r="G1486" s="2">
        <f t="shared" si="34"/>
        <v>586.53426999999999</v>
      </c>
      <c r="H1486" s="2">
        <f t="shared" si="35"/>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236907.23</v>
      </c>
      <c r="D1491" s="1">
        <v>0</v>
      </c>
      <c r="E1491" s="1">
        <v>0</v>
      </c>
      <c r="F1491" s="1">
        <v>0</v>
      </c>
      <c r="G1491" s="2">
        <f t="shared" si="34"/>
        <v>2842.8867600000003</v>
      </c>
      <c r="H1491" s="2">
        <f t="shared" si="35"/>
        <v>0.23000000001047738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15905095.710000001</v>
      </c>
      <c r="D1492" s="1">
        <v>0</v>
      </c>
      <c r="E1492" s="1">
        <v>0</v>
      </c>
      <c r="F1492" s="1">
        <v>0</v>
      </c>
      <c r="G1492" s="2">
        <f t="shared" si="34"/>
        <v>206766.24423000001</v>
      </c>
      <c r="H1492" s="2">
        <f t="shared" si="35"/>
        <v>0.28999999910593033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11064058.960000001</v>
      </c>
      <c r="D1493" s="1">
        <v>0</v>
      </c>
      <c r="E1493" s="1">
        <v>0</v>
      </c>
      <c r="F1493" s="1">
        <v>0</v>
      </c>
      <c r="G1493" s="2">
        <f t="shared" si="34"/>
        <v>154896.82544000002</v>
      </c>
      <c r="H1493" s="2">
        <f t="shared" si="35"/>
        <v>3.9999999105930328E-2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11064058.960000001</v>
      </c>
      <c r="D1497" s="1">
        <v>0</v>
      </c>
      <c r="E1497" s="1">
        <v>0</v>
      </c>
      <c r="F1497" s="1">
        <v>0</v>
      </c>
      <c r="G1497" s="2">
        <f t="shared" si="34"/>
        <v>199153.06127999999</v>
      </c>
      <c r="H1497" s="2">
        <f t="shared" si="35"/>
        <v>3.9999999105930328E-2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39404531.310000002</v>
      </c>
      <c r="D1499" s="1">
        <v>0</v>
      </c>
      <c r="E1499" s="1">
        <v>0</v>
      </c>
      <c r="F1499" s="1">
        <v>0</v>
      </c>
      <c r="G1499" s="2">
        <f t="shared" si="34"/>
        <v>788090.62620000006</v>
      </c>
      <c r="H1499" s="2">
        <f t="shared" si="35"/>
        <v>0.31000000238418579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12588373.68</v>
      </c>
      <c r="D1501" s="1">
        <v>0</v>
      </c>
      <c r="E1501" s="1">
        <v>0</v>
      </c>
      <c r="F1501" s="1">
        <v>0</v>
      </c>
      <c r="G1501" s="2">
        <f t="shared" si="34"/>
        <v>276944.22096000001</v>
      </c>
      <c r="H1501" s="2">
        <f t="shared" si="35"/>
        <v>0.32000000029802322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7995776.9800000004</v>
      </c>
      <c r="D1502" s="1">
        <v>0</v>
      </c>
      <c r="E1502" s="1">
        <v>0</v>
      </c>
      <c r="F1502" s="1">
        <v>0</v>
      </c>
      <c r="G1502" s="2">
        <f t="shared" si="34"/>
        <v>183902.87054</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3364255.57</v>
      </c>
      <c r="D1503" s="1">
        <v>0</v>
      </c>
      <c r="E1503" s="1">
        <v>0</v>
      </c>
      <c r="F1503" s="1">
        <v>0</v>
      </c>
      <c r="G1503" s="2">
        <f t="shared" si="34"/>
        <v>80742.133679999999</v>
      </c>
      <c r="H1503" s="2">
        <f t="shared" si="35"/>
        <v>0.43000000016763806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77227.7</v>
      </c>
      <c r="D1504" s="1">
        <v>0</v>
      </c>
      <c r="E1504" s="1">
        <v>0</v>
      </c>
      <c r="F1504" s="1">
        <v>0</v>
      </c>
      <c r="G1504" s="2">
        <f t="shared" si="34"/>
        <v>1930.6925000000001</v>
      </c>
      <c r="H1504" s="2">
        <f t="shared" si="35"/>
        <v>0.30000000000291038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1151113.43</v>
      </c>
      <c r="D1509" s="1">
        <v>0</v>
      </c>
      <c r="E1509" s="1">
        <v>0</v>
      </c>
      <c r="F1509" s="1">
        <v>0</v>
      </c>
      <c r="G1509" s="2">
        <f t="shared" si="34"/>
        <v>34533.402899999994</v>
      </c>
      <c r="H1509" s="2">
        <f t="shared" si="35"/>
        <v>0.42999999993480742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16921285.91</v>
      </c>
      <c r="D1510" s="1">
        <v>0</v>
      </c>
      <c r="E1510" s="1">
        <v>0</v>
      </c>
      <c r="F1510" s="1">
        <v>0</v>
      </c>
      <c r="G1510" s="2">
        <f t="shared" si="34"/>
        <v>524559.86320999998</v>
      </c>
      <c r="H1510" s="2">
        <f t="shared" si="35"/>
        <v>8.9999999850988388E-2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9894871.7200000007</v>
      </c>
      <c r="D1511" s="1">
        <v>0</v>
      </c>
      <c r="E1511" s="1">
        <v>0</v>
      </c>
      <c r="F1511" s="1">
        <v>0</v>
      </c>
      <c r="G1511" s="2">
        <f t="shared" si="34"/>
        <v>316635.89504000003</v>
      </c>
      <c r="H1511" s="2">
        <f t="shared" si="35"/>
        <v>0.27999999932944775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9894871.7200000007</v>
      </c>
      <c r="D1515" s="1">
        <v>0</v>
      </c>
      <c r="E1515" s="1">
        <v>0</v>
      </c>
      <c r="F1515" s="1">
        <v>0</v>
      </c>
      <c r="G1515" s="2">
        <f t="shared" si="34"/>
        <v>356215.38192000001</v>
      </c>
      <c r="H1515" s="2">
        <f t="shared" si="35"/>
        <v>0.27999999932944775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1229436.8599999994</v>
      </c>
      <c r="D1517" s="1">
        <v>0</v>
      </c>
      <c r="E1517" s="1">
        <v>0</v>
      </c>
      <c r="F1517" s="1">
        <v>0</v>
      </c>
      <c r="G1517" s="2">
        <f t="shared" si="34"/>
        <v>46718.600679999974</v>
      </c>
      <c r="H1517" s="2">
        <f t="shared" si="35"/>
        <v>0.14000000059604645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1229436.8600000001</v>
      </c>
      <c r="D1576" s="1">
        <v>0</v>
      </c>
      <c r="E1576" s="1">
        <v>0</v>
      </c>
      <c r="F1576" s="1">
        <v>0</v>
      </c>
      <c r="G1576" s="2">
        <f t="shared" si="34"/>
        <v>119255.37542000001</v>
      </c>
      <c r="H1576" s="2">
        <f t="shared" si="35"/>
        <v>0.13999999989755452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1229436.8600000001</v>
      </c>
      <c r="D1578" s="1">
        <v>0</v>
      </c>
      <c r="E1578" s="1">
        <v>0</v>
      </c>
      <c r="F1578" s="1">
        <v>0</v>
      </c>
      <c r="G1578" s="2">
        <f t="shared" si="34"/>
        <v>121714.24914000001</v>
      </c>
      <c r="H1578" s="2">
        <f t="shared" si="35"/>
        <v>0.13999999989755452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19003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17251118</v>
      </c>
      <c r="I16" s="172">
        <f>'PR-RAS'!E6</f>
        <v>29536075.199999996</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10719817</v>
      </c>
      <c r="I17" s="172">
        <f>'PR-RAS'!E151</f>
        <v>15409190.923999999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2281797</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15444.344000000507</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18582789</v>
      </c>
      <c r="I20" s="175">
        <f>BILANCA!E7</f>
        <v>34860661.25</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4085390</v>
      </c>
      <c r="I21" s="177">
        <f>BILANCA!E68</f>
        <v>2216199.2699999996</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1801843</v>
      </c>
      <c r="I22" s="177">
        <f>BILANCA!E176</f>
        <v>2231041.9499999997</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20866336</v>
      </c>
      <c r="I23" s="179">
        <f>BILANCA!E237</f>
        <v>34845818.569999993</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15298999</v>
      </c>
      <c r="I27" s="177">
        <f>'RAS-funkcijski'!E114</f>
        <v>31833316.633999996</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15298999</v>
      </c>
      <c r="I28" s="181">
        <f>'RAS-funkcijski'!E141</f>
        <v>31833316.633999996</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5638.33</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5638.33</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1800916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1229436.8599999994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1229436.8600000001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1" zoomScaleNormal="100" workbookViewId="0">
      <selection activeCell="C214" sqref="C21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17251118</v>
      </c>
      <c r="E6" s="53">
        <f>E7+E44+E50+E82+E106+E124+E133+E139</f>
        <v>29536075.199999996</v>
      </c>
      <c r="F6" s="54">
        <f t="shared" ref="F6:F131" si="0">IF(D6&lt;&gt;0,IF(E6/D6&gt;=100,"&gt;&gt;100",E6/D6*100),"-")</f>
        <v>171.21252779095241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15939113</v>
      </c>
      <c r="E50" s="53">
        <f>E51+E54+E59+E62+E65+E68+E71+E74+E77</f>
        <v>27333522.66</v>
      </c>
      <c r="F50" s="54">
        <f t="shared" si="0"/>
        <v>171.48710006635878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6712338</v>
      </c>
      <c r="E68" s="53">
        <f t="shared" si="15"/>
        <v>8834378.7899999991</v>
      </c>
      <c r="F68" s="54">
        <f t="shared" si="0"/>
        <v>131.61403359008438</v>
      </c>
    </row>
    <row r="69" spans="1:6" ht="12.75" customHeight="1" x14ac:dyDescent="0.2">
      <c r="A69" s="55" t="s">
        <v>181</v>
      </c>
      <c r="B69" s="87" t="s">
        <v>182</v>
      </c>
      <c r="C69" s="52" t="s">
        <v>181</v>
      </c>
      <c r="D69" s="244">
        <v>6707838</v>
      </c>
      <c r="E69" s="244">
        <v>8821878.7899999991</v>
      </c>
      <c r="F69" s="54">
        <f t="shared" si="0"/>
        <v>131.51597862083131</v>
      </c>
    </row>
    <row r="70" spans="1:6" ht="24" x14ac:dyDescent="0.2">
      <c r="A70" s="55" t="s">
        <v>183</v>
      </c>
      <c r="B70" s="87" t="s">
        <v>184</v>
      </c>
      <c r="C70" s="52" t="s">
        <v>183</v>
      </c>
      <c r="D70" s="244">
        <v>4500</v>
      </c>
      <c r="E70" s="244">
        <v>12500</v>
      </c>
      <c r="F70" s="54">
        <f t="shared" si="0"/>
        <v>277.77777777777777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9226775</v>
      </c>
      <c r="E74" s="53">
        <f t="shared" si="17"/>
        <v>18499143.870000001</v>
      </c>
      <c r="F74" s="54">
        <f t="shared" si="0"/>
        <v>200.49414741337034</v>
      </c>
    </row>
    <row r="75" spans="1:6" ht="12.75" customHeight="1" x14ac:dyDescent="0.2">
      <c r="A75" s="55" t="s">
        <v>193</v>
      </c>
      <c r="B75" s="87" t="s">
        <v>194</v>
      </c>
      <c r="C75" s="52" t="s">
        <v>193</v>
      </c>
      <c r="D75" s="244">
        <v>9226775</v>
      </c>
      <c r="E75" s="244">
        <v>18499143.870000001</v>
      </c>
      <c r="F75" s="54">
        <f t="shared" si="0"/>
        <v>200.49414741337034</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2549</v>
      </c>
      <c r="E82" s="53">
        <f t="shared" si="19"/>
        <v>1179.9000000000001</v>
      </c>
      <c r="F82" s="54">
        <f t="shared" si="0"/>
        <v>46.288740682620642</v>
      </c>
    </row>
    <row r="83" spans="1:6" ht="12.75" customHeight="1" x14ac:dyDescent="0.2">
      <c r="A83" s="55">
        <v>641</v>
      </c>
      <c r="B83" s="87" t="s">
        <v>209</v>
      </c>
      <c r="C83" s="52" t="s">
        <v>210</v>
      </c>
      <c r="D83" s="53">
        <f t="shared" ref="D83:E83" si="20">SUM(D84:D90)</f>
        <v>2549</v>
      </c>
      <c r="E83" s="53">
        <f t="shared" si="20"/>
        <v>1179.9000000000001</v>
      </c>
      <c r="F83" s="54">
        <f t="shared" si="0"/>
        <v>46.288740682620642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2549</v>
      </c>
      <c r="E85" s="244">
        <v>1179.9000000000001</v>
      </c>
      <c r="F85" s="54">
        <f t="shared" si="0"/>
        <v>46.288740682620642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116835</v>
      </c>
      <c r="E124" s="53">
        <f t="shared" si="27"/>
        <v>103490</v>
      </c>
      <c r="F124" s="54">
        <f t="shared" si="0"/>
        <v>88.577909016989778</v>
      </c>
    </row>
    <row r="125" spans="1:6" ht="12.75" customHeight="1" x14ac:dyDescent="0.2">
      <c r="A125" s="55">
        <v>661</v>
      </c>
      <c r="B125" s="88" t="s">
        <v>293</v>
      </c>
      <c r="C125" s="52" t="s">
        <v>294</v>
      </c>
      <c r="D125" s="53">
        <f t="shared" ref="D125:E125" si="28">SUM(D126:D127)</f>
        <v>115035</v>
      </c>
      <c r="E125" s="53">
        <f t="shared" si="28"/>
        <v>101690</v>
      </c>
      <c r="F125" s="54">
        <f t="shared" si="0"/>
        <v>88.399182857391239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115035</v>
      </c>
      <c r="E127" s="244">
        <v>101690</v>
      </c>
      <c r="F127" s="54">
        <f t="shared" si="0"/>
        <v>88.399182857391239</v>
      </c>
    </row>
    <row r="128" spans="1:6" ht="24" x14ac:dyDescent="0.2">
      <c r="A128" s="55">
        <v>663</v>
      </c>
      <c r="B128" s="233" t="s">
        <v>299</v>
      </c>
      <c r="C128" s="52" t="s">
        <v>300</v>
      </c>
      <c r="D128" s="53">
        <f t="shared" ref="D128:E128" si="29">SUM(D129:D132)</f>
        <v>1800</v>
      </c>
      <c r="E128" s="53">
        <f t="shared" si="29"/>
        <v>1800</v>
      </c>
      <c r="F128" s="54">
        <f t="shared" si="0"/>
        <v>100</v>
      </c>
    </row>
    <row r="129" spans="1:6" ht="12.75" customHeight="1" x14ac:dyDescent="0.2">
      <c r="A129" s="55">
        <v>6631</v>
      </c>
      <c r="B129" s="88" t="s">
        <v>301</v>
      </c>
      <c r="C129" s="52" t="s">
        <v>302</v>
      </c>
      <c r="D129" s="244">
        <v>1800</v>
      </c>
      <c r="E129" s="244">
        <v>1800</v>
      </c>
      <c r="F129" s="54">
        <f t="shared" si="0"/>
        <v>100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1185276</v>
      </c>
      <c r="E133" s="53">
        <f t="shared" si="30"/>
        <v>2036318.67</v>
      </c>
      <c r="F133" s="54">
        <f t="shared" ref="F133:F223" si="31">IF(D133&lt;&gt;0,IF(E133/D133&gt;=100,"&gt;&gt;100",E133/D133*100),"-")</f>
        <v>171.80122351249835</v>
      </c>
    </row>
    <row r="134" spans="1:6" ht="24" x14ac:dyDescent="0.2">
      <c r="A134" s="55">
        <v>671</v>
      </c>
      <c r="B134" s="234" t="s">
        <v>311</v>
      </c>
      <c r="C134" s="52" t="s">
        <v>312</v>
      </c>
      <c r="D134" s="53">
        <f t="shared" ref="D134:E134" si="32">SUM(D135:D137)</f>
        <v>1185276</v>
      </c>
      <c r="E134" s="53">
        <f t="shared" si="32"/>
        <v>2036318.67</v>
      </c>
      <c r="F134" s="54">
        <f t="shared" si="31"/>
        <v>171.80122351249835</v>
      </c>
    </row>
    <row r="135" spans="1:6" ht="12.75" customHeight="1" x14ac:dyDescent="0.2">
      <c r="A135" s="55">
        <v>6711</v>
      </c>
      <c r="B135" s="87" t="s">
        <v>313</v>
      </c>
      <c r="C135" s="52" t="s">
        <v>314</v>
      </c>
      <c r="D135" s="244">
        <v>541305</v>
      </c>
      <c r="E135" s="244">
        <v>770283.24</v>
      </c>
      <c r="F135" s="54">
        <f t="shared" si="31"/>
        <v>142.30114999861445</v>
      </c>
    </row>
    <row r="136" spans="1:6" ht="24" x14ac:dyDescent="0.2">
      <c r="A136" s="55">
        <v>6712</v>
      </c>
      <c r="B136" s="234" t="s">
        <v>315</v>
      </c>
      <c r="C136" s="52" t="s">
        <v>316</v>
      </c>
      <c r="D136" s="244">
        <v>643971</v>
      </c>
      <c r="E136" s="244">
        <v>1266035.43</v>
      </c>
      <c r="F136" s="54">
        <f t="shared" si="31"/>
        <v>196.59820550925429</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7345</v>
      </c>
      <c r="E139" s="53">
        <f t="shared" si="33"/>
        <v>61563.97</v>
      </c>
      <c r="F139" s="54">
        <f t="shared" si="31"/>
        <v>838.17522123893809</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7345</v>
      </c>
      <c r="E150" s="244">
        <v>61563.97</v>
      </c>
      <c r="F150" s="54">
        <f t="shared" si="31"/>
        <v>838.17522123893809</v>
      </c>
    </row>
    <row r="151" spans="1:6" ht="12.75" customHeight="1" x14ac:dyDescent="0.2">
      <c r="A151" s="55">
        <v>3</v>
      </c>
      <c r="B151" s="87" t="s">
        <v>345</v>
      </c>
      <c r="C151" s="52" t="s">
        <v>53</v>
      </c>
      <c r="D151" s="53">
        <f t="shared" ref="D151:E151" si="35">D152+D163+D196+D215+D224+D252+D263</f>
        <v>10719817</v>
      </c>
      <c r="E151" s="53">
        <f t="shared" si="35"/>
        <v>15409190.923999999</v>
      </c>
      <c r="F151" s="54">
        <f t="shared" si="31"/>
        <v>143.74490650353451</v>
      </c>
    </row>
    <row r="152" spans="1:6" ht="12.75" customHeight="1" x14ac:dyDescent="0.2">
      <c r="A152" s="55">
        <v>31</v>
      </c>
      <c r="B152" s="87" t="s">
        <v>346</v>
      </c>
      <c r="C152" s="52" t="s">
        <v>35</v>
      </c>
      <c r="D152" s="53">
        <f t="shared" ref="D152:E152" si="36">D153+D158+D159</f>
        <v>6908766</v>
      </c>
      <c r="E152" s="53">
        <f t="shared" si="36"/>
        <v>7993240.5899999999</v>
      </c>
      <c r="F152" s="54">
        <f t="shared" si="31"/>
        <v>115.69708092588459</v>
      </c>
    </row>
    <row r="153" spans="1:6" ht="12.75" customHeight="1" x14ac:dyDescent="0.2">
      <c r="A153" s="55">
        <v>311</v>
      </c>
      <c r="B153" s="87" t="s">
        <v>347</v>
      </c>
      <c r="C153" s="52" t="s">
        <v>348</v>
      </c>
      <c r="D153" s="53">
        <f t="shared" ref="D153:E153" si="37">SUM(D154:D157)</f>
        <v>5727776</v>
      </c>
      <c r="E153" s="53">
        <f t="shared" si="37"/>
        <v>6608912.46</v>
      </c>
      <c r="F153" s="54">
        <f t="shared" si="31"/>
        <v>115.38357051672412</v>
      </c>
    </row>
    <row r="154" spans="1:6" ht="12.75" customHeight="1" x14ac:dyDescent="0.2">
      <c r="A154" s="55">
        <v>3111</v>
      </c>
      <c r="B154" s="87" t="s">
        <v>349</v>
      </c>
      <c r="C154" s="52" t="s">
        <v>350</v>
      </c>
      <c r="D154" s="244">
        <v>5501799</v>
      </c>
      <c r="E154" s="244">
        <v>6420044.5599999996</v>
      </c>
      <c r="F154" s="54">
        <f t="shared" si="31"/>
        <v>116.68991469881034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225977</v>
      </c>
      <c r="E156" s="244">
        <v>188867.9</v>
      </c>
      <c r="F156" s="54">
        <f t="shared" si="31"/>
        <v>83.578373020263115</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269125</v>
      </c>
      <c r="E158" s="244">
        <v>319681.21000000002</v>
      </c>
      <c r="F158" s="54">
        <f t="shared" si="31"/>
        <v>118.78540083604274</v>
      </c>
    </row>
    <row r="159" spans="1:6" ht="12.75" customHeight="1" x14ac:dyDescent="0.2">
      <c r="A159" s="55">
        <v>313</v>
      </c>
      <c r="B159" s="87" t="s">
        <v>359</v>
      </c>
      <c r="C159" s="52" t="s">
        <v>360</v>
      </c>
      <c r="D159" s="53">
        <f t="shared" ref="D159:E159" si="38">SUM(D160:D162)</f>
        <v>911865</v>
      </c>
      <c r="E159" s="53">
        <f t="shared" si="38"/>
        <v>1064646.92</v>
      </c>
      <c r="F159" s="54">
        <f t="shared" si="31"/>
        <v>116.75488367247344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910477</v>
      </c>
      <c r="E161" s="244">
        <v>1062889.67</v>
      </c>
      <c r="F161" s="54">
        <f t="shared" si="31"/>
        <v>116.73987041957128</v>
      </c>
    </row>
    <row r="162" spans="1:6" ht="12.75" customHeight="1" x14ac:dyDescent="0.2">
      <c r="A162" s="55">
        <v>3133</v>
      </c>
      <c r="B162" s="87" t="s">
        <v>364</v>
      </c>
      <c r="C162" s="52" t="s">
        <v>365</v>
      </c>
      <c r="D162" s="244">
        <v>1388</v>
      </c>
      <c r="E162" s="244">
        <v>1757.25</v>
      </c>
      <c r="F162" s="54">
        <f t="shared" si="31"/>
        <v>126.60302593659942</v>
      </c>
    </row>
    <row r="163" spans="1:6" ht="12.75" customHeight="1" x14ac:dyDescent="0.2">
      <c r="A163" s="55">
        <v>32</v>
      </c>
      <c r="B163" s="87" t="s">
        <v>366</v>
      </c>
      <c r="C163" s="52" t="s">
        <v>367</v>
      </c>
      <c r="D163" s="53">
        <f t="shared" ref="D163:E163" si="39">D164+D169+D177+D187+D188</f>
        <v>1106019</v>
      </c>
      <c r="E163" s="53">
        <f t="shared" si="39"/>
        <v>3037242.2</v>
      </c>
      <c r="F163" s="54">
        <f t="shared" si="31"/>
        <v>274.61030958780998</v>
      </c>
    </row>
    <row r="164" spans="1:6" ht="12.75" customHeight="1" x14ac:dyDescent="0.2">
      <c r="A164" s="55">
        <v>321</v>
      </c>
      <c r="B164" s="87" t="s">
        <v>368</v>
      </c>
      <c r="C164" s="52" t="s">
        <v>369</v>
      </c>
      <c r="D164" s="53">
        <f t="shared" ref="D164:E164" si="40">SUM(D165:D168)</f>
        <v>138473</v>
      </c>
      <c r="E164" s="53">
        <f t="shared" si="40"/>
        <v>599599.58000000007</v>
      </c>
      <c r="F164" s="54">
        <f t="shared" si="31"/>
        <v>433.00829764647267</v>
      </c>
    </row>
    <row r="165" spans="1:6" ht="12.75" customHeight="1" x14ac:dyDescent="0.2">
      <c r="A165" s="55">
        <v>3211</v>
      </c>
      <c r="B165" s="87" t="s">
        <v>370</v>
      </c>
      <c r="C165" s="52" t="s">
        <v>371</v>
      </c>
      <c r="D165" s="244">
        <v>40272</v>
      </c>
      <c r="E165" s="244">
        <v>219996.18</v>
      </c>
      <c r="F165" s="54">
        <f t="shared" si="31"/>
        <v>546.2757747318235</v>
      </c>
    </row>
    <row r="166" spans="1:6" ht="12.75" customHeight="1" x14ac:dyDescent="0.2">
      <c r="A166" s="55">
        <v>3212</v>
      </c>
      <c r="B166" s="87" t="s">
        <v>372</v>
      </c>
      <c r="C166" s="52" t="s">
        <v>373</v>
      </c>
      <c r="D166" s="244">
        <v>90395</v>
      </c>
      <c r="E166" s="244">
        <v>194722.1</v>
      </c>
      <c r="F166" s="54">
        <f t="shared" si="31"/>
        <v>215.41246750373361</v>
      </c>
    </row>
    <row r="167" spans="1:6" ht="12.75" customHeight="1" x14ac:dyDescent="0.2">
      <c r="A167" s="55">
        <v>3213</v>
      </c>
      <c r="B167" s="87" t="s">
        <v>374</v>
      </c>
      <c r="C167" s="52" t="s">
        <v>375</v>
      </c>
      <c r="D167" s="244">
        <v>4655</v>
      </c>
      <c r="E167" s="244">
        <v>161389.75</v>
      </c>
      <c r="F167" s="54">
        <f t="shared" si="31"/>
        <v>3467.0193340494093</v>
      </c>
    </row>
    <row r="168" spans="1:6" ht="12.75" customHeight="1" x14ac:dyDescent="0.2">
      <c r="A168" s="55">
        <v>3214</v>
      </c>
      <c r="B168" s="87" t="s">
        <v>376</v>
      </c>
      <c r="C168" s="52" t="s">
        <v>377</v>
      </c>
      <c r="D168" s="244">
        <v>3151</v>
      </c>
      <c r="E168" s="244">
        <v>23491.55</v>
      </c>
      <c r="F168" s="54">
        <f t="shared" si="31"/>
        <v>745.52681688352902</v>
      </c>
    </row>
    <row r="169" spans="1:6" ht="12.75" customHeight="1" x14ac:dyDescent="0.2">
      <c r="A169" s="55">
        <v>322</v>
      </c>
      <c r="B169" s="87" t="s">
        <v>378</v>
      </c>
      <c r="C169" s="52" t="s">
        <v>379</v>
      </c>
      <c r="D169" s="53">
        <f t="shared" ref="D169:E169" si="41">SUM(D170:D176)</f>
        <v>338355</v>
      </c>
      <c r="E169" s="53">
        <f t="shared" si="41"/>
        <v>333331</v>
      </c>
      <c r="F169" s="54">
        <f t="shared" si="31"/>
        <v>98.515168979326447</v>
      </c>
    </row>
    <row r="170" spans="1:6" ht="12.75" customHeight="1" x14ac:dyDescent="0.2">
      <c r="A170" s="55">
        <v>3221</v>
      </c>
      <c r="B170" s="87" t="s">
        <v>380</v>
      </c>
      <c r="C170" s="52" t="s">
        <v>381</v>
      </c>
      <c r="D170" s="244">
        <v>164424</v>
      </c>
      <c r="E170" s="244">
        <v>152607.45000000001</v>
      </c>
      <c r="F170" s="54">
        <f t="shared" si="31"/>
        <v>92.813366661801197</v>
      </c>
    </row>
    <row r="171" spans="1:6" ht="12.75" customHeight="1" x14ac:dyDescent="0.2">
      <c r="A171" s="55">
        <v>3222</v>
      </c>
      <c r="B171" s="87" t="s">
        <v>382</v>
      </c>
      <c r="C171" s="52" t="s">
        <v>383</v>
      </c>
      <c r="D171" s="244">
        <v>9543</v>
      </c>
      <c r="E171" s="244">
        <v>1930</v>
      </c>
      <c r="F171" s="54">
        <f t="shared" si="31"/>
        <v>20.224248139997904</v>
      </c>
    </row>
    <row r="172" spans="1:6" ht="12.75" customHeight="1" x14ac:dyDescent="0.2">
      <c r="A172" s="55">
        <v>3223</v>
      </c>
      <c r="B172" s="87" t="s">
        <v>384</v>
      </c>
      <c r="C172" s="52" t="s">
        <v>385</v>
      </c>
      <c r="D172" s="244">
        <v>117720</v>
      </c>
      <c r="E172" s="244">
        <v>105338.1</v>
      </c>
      <c r="F172" s="54">
        <f t="shared" si="31"/>
        <v>89.481906218144758</v>
      </c>
    </row>
    <row r="173" spans="1:6" ht="12.75" customHeight="1" x14ac:dyDescent="0.2">
      <c r="A173" s="55">
        <v>3224</v>
      </c>
      <c r="B173" s="87" t="s">
        <v>386</v>
      </c>
      <c r="C173" s="52" t="s">
        <v>387</v>
      </c>
      <c r="D173" s="244">
        <v>42109</v>
      </c>
      <c r="E173" s="244">
        <v>47737.48</v>
      </c>
      <c r="F173" s="54">
        <f t="shared" si="31"/>
        <v>113.36645372723171</v>
      </c>
    </row>
    <row r="174" spans="1:6" ht="12.75" customHeight="1" x14ac:dyDescent="0.2">
      <c r="A174" s="55">
        <v>3225</v>
      </c>
      <c r="B174" s="87" t="s">
        <v>388</v>
      </c>
      <c r="C174" s="52" t="s">
        <v>389</v>
      </c>
      <c r="D174" s="244">
        <v>1002</v>
      </c>
      <c r="E174" s="244">
        <v>929.97</v>
      </c>
      <c r="F174" s="54">
        <f t="shared" si="31"/>
        <v>92.811377245508993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3557</v>
      </c>
      <c r="E176" s="244">
        <v>24788</v>
      </c>
      <c r="F176" s="54">
        <f t="shared" si="31"/>
        <v>696.87939274669657</v>
      </c>
    </row>
    <row r="177" spans="1:6" ht="12.75" customHeight="1" x14ac:dyDescent="0.2">
      <c r="A177" s="55">
        <v>323</v>
      </c>
      <c r="B177" s="87" t="s">
        <v>394</v>
      </c>
      <c r="C177" s="52" t="s">
        <v>395</v>
      </c>
      <c r="D177" s="53">
        <f t="shared" ref="D177:E177" si="42">SUM(D178:D186)</f>
        <v>393408</v>
      </c>
      <c r="E177" s="53">
        <f t="shared" si="42"/>
        <v>1898356.6699999997</v>
      </c>
      <c r="F177" s="54">
        <f t="shared" si="31"/>
        <v>482.54145060598654</v>
      </c>
    </row>
    <row r="178" spans="1:6" ht="12.75" customHeight="1" x14ac:dyDescent="0.2">
      <c r="A178" s="55">
        <v>3231</v>
      </c>
      <c r="B178" s="87" t="s">
        <v>396</v>
      </c>
      <c r="C178" s="52" t="s">
        <v>397</v>
      </c>
      <c r="D178" s="244">
        <v>64375</v>
      </c>
      <c r="E178" s="244">
        <v>58695.32</v>
      </c>
      <c r="F178" s="54">
        <f t="shared" si="31"/>
        <v>91.177196116504859</v>
      </c>
    </row>
    <row r="179" spans="1:6" ht="12.75" customHeight="1" x14ac:dyDescent="0.2">
      <c r="A179" s="55">
        <v>3232</v>
      </c>
      <c r="B179" s="87" t="s">
        <v>398</v>
      </c>
      <c r="C179" s="52" t="s">
        <v>399</v>
      </c>
      <c r="D179" s="244">
        <v>65792</v>
      </c>
      <c r="E179" s="244">
        <v>39143.07</v>
      </c>
      <c r="F179" s="54">
        <f t="shared" si="31"/>
        <v>59.495181785019454</v>
      </c>
    </row>
    <row r="180" spans="1:6" ht="12.75" customHeight="1" x14ac:dyDescent="0.2">
      <c r="A180" s="55">
        <v>3233</v>
      </c>
      <c r="B180" s="87" t="s">
        <v>400</v>
      </c>
      <c r="C180" s="52" t="s">
        <v>401</v>
      </c>
      <c r="D180" s="244">
        <v>24053</v>
      </c>
      <c r="E180" s="244">
        <v>24066.5</v>
      </c>
      <c r="F180" s="54">
        <f t="shared" si="31"/>
        <v>100.05612605496196</v>
      </c>
    </row>
    <row r="181" spans="1:6" ht="12.75" customHeight="1" x14ac:dyDescent="0.2">
      <c r="A181" s="55">
        <v>3234</v>
      </c>
      <c r="B181" s="87" t="s">
        <v>402</v>
      </c>
      <c r="C181" s="52" t="s">
        <v>403</v>
      </c>
      <c r="D181" s="244">
        <v>23486</v>
      </c>
      <c r="E181" s="244">
        <v>49954.95</v>
      </c>
      <c r="F181" s="54">
        <f t="shared" si="31"/>
        <v>212.70097079110957</v>
      </c>
    </row>
    <row r="182" spans="1:6" ht="12.75" customHeight="1" x14ac:dyDescent="0.2">
      <c r="A182" s="55">
        <v>3235</v>
      </c>
      <c r="B182" s="87" t="s">
        <v>404</v>
      </c>
      <c r="C182" s="52" t="s">
        <v>405</v>
      </c>
      <c r="D182" s="244">
        <v>12656</v>
      </c>
      <c r="E182" s="244">
        <v>574763.71</v>
      </c>
      <c r="F182" s="54">
        <f t="shared" si="31"/>
        <v>4541.4326011377998</v>
      </c>
    </row>
    <row r="183" spans="1:6" ht="12.75" customHeight="1" x14ac:dyDescent="0.2">
      <c r="A183" s="55">
        <v>3236</v>
      </c>
      <c r="B183" s="87" t="s">
        <v>406</v>
      </c>
      <c r="C183" s="52" t="s">
        <v>407</v>
      </c>
      <c r="D183" s="244">
        <v>9923</v>
      </c>
      <c r="E183" s="244">
        <v>12750</v>
      </c>
      <c r="F183" s="54">
        <f t="shared" si="31"/>
        <v>128.48936813463669</v>
      </c>
    </row>
    <row r="184" spans="1:6" ht="12.75" customHeight="1" x14ac:dyDescent="0.2">
      <c r="A184" s="55">
        <v>3237</v>
      </c>
      <c r="B184" s="87" t="s">
        <v>408</v>
      </c>
      <c r="C184" s="52" t="s">
        <v>409</v>
      </c>
      <c r="D184" s="244">
        <v>162600</v>
      </c>
      <c r="E184" s="244">
        <v>842733.69</v>
      </c>
      <c r="F184" s="54">
        <f t="shared" si="31"/>
        <v>518.28640221402202</v>
      </c>
    </row>
    <row r="185" spans="1:6" ht="12.75" customHeight="1" x14ac:dyDescent="0.2">
      <c r="A185" s="55">
        <v>3238</v>
      </c>
      <c r="B185" s="87" t="s">
        <v>410</v>
      </c>
      <c r="C185" s="52" t="s">
        <v>411</v>
      </c>
      <c r="D185" s="244">
        <v>4244</v>
      </c>
      <c r="E185" s="244">
        <v>10045.5</v>
      </c>
      <c r="F185" s="54">
        <f t="shared" si="31"/>
        <v>236.69886899151743</v>
      </c>
    </row>
    <row r="186" spans="1:6" ht="12.75" customHeight="1" x14ac:dyDescent="0.2">
      <c r="A186" s="55">
        <v>3239</v>
      </c>
      <c r="B186" s="87" t="s">
        <v>412</v>
      </c>
      <c r="C186" s="52" t="s">
        <v>413</v>
      </c>
      <c r="D186" s="244">
        <v>26279</v>
      </c>
      <c r="E186" s="244">
        <v>286203.93</v>
      </c>
      <c r="F186" s="54">
        <f t="shared" si="31"/>
        <v>1089.0974922942273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235783</v>
      </c>
      <c r="E188" s="53">
        <f t="shared" si="43"/>
        <v>205954.95</v>
      </c>
      <c r="F188" s="54">
        <f t="shared" si="31"/>
        <v>87.34936360975982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8020</v>
      </c>
      <c r="E190" s="244">
        <v>7540</v>
      </c>
      <c r="F190" s="54">
        <f t="shared" si="31"/>
        <v>94.014962593516202</v>
      </c>
    </row>
    <row r="191" spans="1:6" ht="12.75" customHeight="1" x14ac:dyDescent="0.2">
      <c r="A191" s="55">
        <v>3293</v>
      </c>
      <c r="B191" s="87" t="s">
        <v>422</v>
      </c>
      <c r="C191" s="52" t="s">
        <v>423</v>
      </c>
      <c r="D191" s="244">
        <v>9563</v>
      </c>
      <c r="E191" s="244">
        <v>81622.080000000002</v>
      </c>
      <c r="F191" s="54">
        <f t="shared" si="31"/>
        <v>853.51960681794412</v>
      </c>
    </row>
    <row r="192" spans="1:6" ht="12.75" customHeight="1" x14ac:dyDescent="0.2">
      <c r="A192" s="55">
        <v>3294</v>
      </c>
      <c r="B192" s="87" t="s">
        <v>424</v>
      </c>
      <c r="C192" s="52" t="s">
        <v>425</v>
      </c>
      <c r="D192" s="244">
        <v>4250</v>
      </c>
      <c r="E192" s="244">
        <v>4250</v>
      </c>
      <c r="F192" s="54">
        <f t="shared" si="31"/>
        <v>100</v>
      </c>
    </row>
    <row r="193" spans="1:6" ht="12.75" customHeight="1" x14ac:dyDescent="0.2">
      <c r="A193" s="55">
        <v>3295</v>
      </c>
      <c r="B193" s="87" t="s">
        <v>426</v>
      </c>
      <c r="C193" s="52" t="s">
        <v>427</v>
      </c>
      <c r="D193" s="244">
        <v>32023</v>
      </c>
      <c r="E193" s="244">
        <v>25425</v>
      </c>
      <c r="F193" s="54">
        <f t="shared" si="31"/>
        <v>79.396059082534435</v>
      </c>
    </row>
    <row r="194" spans="1:6" ht="12.75" customHeight="1" x14ac:dyDescent="0.2">
      <c r="A194" s="55" t="s">
        <v>428</v>
      </c>
      <c r="B194" s="87" t="s">
        <v>429</v>
      </c>
      <c r="C194" s="52" t="s">
        <v>428</v>
      </c>
      <c r="D194" s="244">
        <v>39375</v>
      </c>
      <c r="E194" s="244">
        <v>47421.87</v>
      </c>
      <c r="F194" s="54">
        <f t="shared" si="31"/>
        <v>120.43649523809525</v>
      </c>
    </row>
    <row r="195" spans="1:6" ht="12.75" customHeight="1" x14ac:dyDescent="0.2">
      <c r="A195" s="55">
        <v>3299</v>
      </c>
      <c r="B195" s="87" t="s">
        <v>430</v>
      </c>
      <c r="C195" s="52" t="s">
        <v>431</v>
      </c>
      <c r="D195" s="244">
        <v>142552</v>
      </c>
      <c r="E195" s="244">
        <v>39696</v>
      </c>
      <c r="F195" s="54">
        <f t="shared" si="31"/>
        <v>27.84668050956844</v>
      </c>
    </row>
    <row r="196" spans="1:6" ht="12.75" customHeight="1" x14ac:dyDescent="0.2">
      <c r="A196" s="55">
        <v>34</v>
      </c>
      <c r="B196" s="234" t="s">
        <v>432</v>
      </c>
      <c r="C196" s="52" t="s">
        <v>433</v>
      </c>
      <c r="D196" s="53">
        <f t="shared" ref="D196:E196" si="44">D197+D202+D210</f>
        <v>35842</v>
      </c>
      <c r="E196" s="53">
        <f t="shared" si="44"/>
        <v>90242.67</v>
      </c>
      <c r="F196" s="54">
        <f t="shared" si="31"/>
        <v>251.77911388873389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28253.95</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v>28253.95</v>
      </c>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35842</v>
      </c>
      <c r="E210" s="53">
        <f t="shared" si="47"/>
        <v>61988.72</v>
      </c>
      <c r="F210" s="54">
        <f t="shared" si="31"/>
        <v>172.94994698956532</v>
      </c>
    </row>
    <row r="211" spans="1:6" ht="12.75" customHeight="1" x14ac:dyDescent="0.2">
      <c r="A211" s="55">
        <v>3431</v>
      </c>
      <c r="B211" s="234" t="s">
        <v>462</v>
      </c>
      <c r="C211" s="52" t="s">
        <v>463</v>
      </c>
      <c r="D211" s="244">
        <v>7051</v>
      </c>
      <c r="E211" s="244">
        <v>11148.83</v>
      </c>
      <c r="F211" s="54">
        <f t="shared" si="31"/>
        <v>158.11700468018722</v>
      </c>
    </row>
    <row r="212" spans="1:6" ht="12.75" customHeight="1" x14ac:dyDescent="0.2">
      <c r="A212" s="55">
        <v>3432</v>
      </c>
      <c r="B212" s="87" t="s">
        <v>464</v>
      </c>
      <c r="C212" s="52" t="s">
        <v>465</v>
      </c>
      <c r="D212" s="244">
        <v>28791</v>
      </c>
      <c r="E212" s="244"/>
      <c r="F212" s="54">
        <f t="shared" si="31"/>
        <v>0</v>
      </c>
    </row>
    <row r="213" spans="1:6" ht="12.75" customHeight="1" x14ac:dyDescent="0.2">
      <c r="A213" s="55">
        <v>3433</v>
      </c>
      <c r="B213" s="87" t="s">
        <v>466</v>
      </c>
      <c r="C213" s="52" t="s">
        <v>467</v>
      </c>
      <c r="D213" s="244"/>
      <c r="E213" s="244">
        <v>44363.199999999997</v>
      </c>
      <c r="F213" s="54" t="str">
        <f t="shared" si="31"/>
        <v>-</v>
      </c>
    </row>
    <row r="214" spans="1:6" ht="12.75" customHeight="1" x14ac:dyDescent="0.2">
      <c r="A214" s="55">
        <v>3434</v>
      </c>
      <c r="B214" s="87" t="s">
        <v>468</v>
      </c>
      <c r="C214" s="52" t="s">
        <v>469</v>
      </c>
      <c r="D214" s="244"/>
      <c r="E214" s="244">
        <v>6476.69</v>
      </c>
      <c r="F214" s="54" t="str">
        <f t="shared" si="31"/>
        <v>-</v>
      </c>
    </row>
    <row r="215" spans="1:6" ht="12.75" customHeight="1" x14ac:dyDescent="0.2">
      <c r="A215" s="55">
        <v>35</v>
      </c>
      <c r="B215" s="87" t="s">
        <v>470</v>
      </c>
      <c r="C215" s="52" t="s">
        <v>471</v>
      </c>
      <c r="D215" s="53">
        <f t="shared" ref="D215:E215" si="48">D216+D219+D223</f>
        <v>1556971</v>
      </c>
      <c r="E215" s="53">
        <f t="shared" si="48"/>
        <v>749466.95</v>
      </c>
      <c r="F215" s="54">
        <f t="shared" si="31"/>
        <v>48.136217694484998</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v>1556971</v>
      </c>
      <c r="E223" s="244">
        <v>749466.95</v>
      </c>
      <c r="F223" s="54">
        <f t="shared" si="31"/>
        <v>48.136217694484998</v>
      </c>
    </row>
    <row r="224" spans="1:6" ht="24" x14ac:dyDescent="0.2">
      <c r="A224" s="55">
        <v>36</v>
      </c>
      <c r="B224" s="87" t="s">
        <v>488</v>
      </c>
      <c r="C224" s="52" t="s">
        <v>489</v>
      </c>
      <c r="D224" s="53">
        <f t="shared" ref="D224:E224" si="51">D225+D228+D231+D236+D240+D244+D247</f>
        <v>372097</v>
      </c>
      <c r="E224" s="53">
        <f t="shared" si="51"/>
        <v>449019.75399999996</v>
      </c>
      <c r="F224" s="54">
        <f t="shared" ref="F224:F235" si="52">IF(D224&lt;&gt;0,IF(E224/D224&gt;=100,"&gt;&gt;100",E224/D224*100),"-")</f>
        <v>120.67276919727918</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2258</v>
      </c>
      <c r="E244" s="53">
        <f t="shared" si="60"/>
        <v>18824.599999999999</v>
      </c>
      <c r="F244" s="54">
        <f t="shared" ref="F244:F251" si="61">IF(D244&lt;&gt;0,IF(E244/D244&gt;=100,"&gt;&gt;100",E244/D244*100),"-")</f>
        <v>833.68467670504867</v>
      </c>
    </row>
    <row r="245" spans="1:6" ht="12.75" customHeight="1" x14ac:dyDescent="0.2">
      <c r="A245" s="55" t="s">
        <v>530</v>
      </c>
      <c r="B245" s="87" t="s">
        <v>531</v>
      </c>
      <c r="C245" s="52" t="s">
        <v>530</v>
      </c>
      <c r="D245" s="244">
        <v>2258</v>
      </c>
      <c r="E245" s="244">
        <v>18824.599999999999</v>
      </c>
      <c r="F245" s="54">
        <f t="shared" si="61"/>
        <v>833.68467670504867</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369839</v>
      </c>
      <c r="E247" s="53">
        <f t="shared" si="62"/>
        <v>430195.15399999998</v>
      </c>
      <c r="F247" s="54">
        <f t="shared" si="61"/>
        <v>116.31957527464654</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v>369839</v>
      </c>
      <c r="E250" s="244">
        <v>430195.15399999998</v>
      </c>
      <c r="F250" s="54">
        <f t="shared" si="61"/>
        <v>116.31957527464654</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9000</v>
      </c>
      <c r="E252" s="53">
        <f t="shared" si="63"/>
        <v>0</v>
      </c>
      <c r="F252" s="54">
        <f t="shared" ref="F252:F258" si="64">IF(D252&lt;&gt;0,IF(E252/D252&gt;=100,"&gt;&gt;100",E252/D252*100),"-")</f>
        <v>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9000</v>
      </c>
      <c r="E259" s="53">
        <f t="shared" si="66"/>
        <v>0</v>
      </c>
      <c r="F259" s="54">
        <f t="shared" ref="F259:F262" si="67">IF(D259&lt;&gt;0,IF(E259/D259&gt;=100,"&gt;&gt;100",E259/D259*100),"-")</f>
        <v>0</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9000</v>
      </c>
      <c r="E261" s="244"/>
      <c r="F261" s="54">
        <f t="shared" si="67"/>
        <v>0</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731122</v>
      </c>
      <c r="E263" s="53">
        <f t="shared" si="68"/>
        <v>3089978.76</v>
      </c>
      <c r="F263" s="54">
        <f t="shared" ref="F263:F267" si="69">IF(D263&lt;&gt;0,IF(E263/D263&gt;=100,"&gt;&gt;100",E263/D263*100),"-")</f>
        <v>422.63517716605435</v>
      </c>
    </row>
    <row r="264" spans="1:6" ht="12.75" customHeight="1" x14ac:dyDescent="0.2">
      <c r="A264" s="55">
        <v>381</v>
      </c>
      <c r="B264" s="87" t="s">
        <v>564</v>
      </c>
      <c r="C264" s="52" t="s">
        <v>565</v>
      </c>
      <c r="D264" s="53">
        <f t="shared" ref="D264:E264" si="70">SUM(D265:D267)</f>
        <v>731122</v>
      </c>
      <c r="E264" s="53">
        <f t="shared" si="70"/>
        <v>3089978.76</v>
      </c>
      <c r="F264" s="54">
        <f t="shared" si="69"/>
        <v>422.63517716605435</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v>731122</v>
      </c>
      <c r="E267" s="244">
        <v>3089978.76</v>
      </c>
      <c r="F267" s="54">
        <f t="shared" si="69"/>
        <v>422.63517716605435</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10719817</v>
      </c>
      <c r="E289" s="53">
        <f t="shared" si="79"/>
        <v>15409190.923999999</v>
      </c>
      <c r="F289" s="54">
        <f t="shared" si="76"/>
        <v>143.74490650353451</v>
      </c>
    </row>
    <row r="290" spans="1:6" ht="12.75" customHeight="1" x14ac:dyDescent="0.2">
      <c r="A290" s="55" t="s">
        <v>605</v>
      </c>
      <c r="B290" s="87" t="s">
        <v>616</v>
      </c>
      <c r="C290" s="52" t="s">
        <v>617</v>
      </c>
      <c r="D290" s="53">
        <f>IF(D6&gt;=D289,D6-D289,0)</f>
        <v>6531301</v>
      </c>
      <c r="E290" s="53">
        <f>IF(E6&gt;=E289,E6-E289,0)</f>
        <v>14126884.275999997</v>
      </c>
      <c r="F290" s="54">
        <f t="shared" si="76"/>
        <v>216.29510377794557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329678</v>
      </c>
      <c r="E292" s="244">
        <v>2281797.09</v>
      </c>
      <c r="F292" s="54">
        <f t="shared" si="76"/>
        <v>692.12901376494631</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1750</v>
      </c>
      <c r="E294" s="244">
        <v>601.66</v>
      </c>
      <c r="F294" s="54">
        <f t="shared" si="76"/>
        <v>34.380571428571429</v>
      </c>
    </row>
    <row r="295" spans="1:6" ht="24" x14ac:dyDescent="0.2">
      <c r="A295" s="55">
        <v>9661</v>
      </c>
      <c r="B295" s="87" t="s">
        <v>626</v>
      </c>
      <c r="C295" s="52" t="s">
        <v>627</v>
      </c>
      <c r="D295" s="244">
        <v>1750</v>
      </c>
      <c r="E295" s="244">
        <v>601.66</v>
      </c>
      <c r="F295" s="54">
        <f t="shared" si="76"/>
        <v>34.380571428571429</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4579182</v>
      </c>
      <c r="E350" s="53">
        <f t="shared" si="95"/>
        <v>16424125.709999999</v>
      </c>
      <c r="F350" s="54">
        <f t="shared" si="81"/>
        <v>358.66942414605927</v>
      </c>
    </row>
    <row r="351" spans="1:6" ht="12.75" customHeight="1" x14ac:dyDescent="0.2">
      <c r="A351" s="55">
        <v>41</v>
      </c>
      <c r="B351" s="87" t="s">
        <v>737</v>
      </c>
      <c r="C351" s="52" t="s">
        <v>738</v>
      </c>
      <c r="D351" s="53">
        <f t="shared" ref="D351:E351" si="96">D352+D356</f>
        <v>0</v>
      </c>
      <c r="E351" s="53">
        <f t="shared" si="96"/>
        <v>519030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519030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v>519030</v>
      </c>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660073</v>
      </c>
      <c r="E363" s="53">
        <f t="shared" si="99"/>
        <v>16733.689999999999</v>
      </c>
      <c r="F363" s="54">
        <f t="shared" si="81"/>
        <v>2.5351271753275775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651252</v>
      </c>
      <c r="E369" s="53">
        <f t="shared" si="101"/>
        <v>7740.3</v>
      </c>
      <c r="F369" s="54">
        <f t="shared" si="81"/>
        <v>1.1885261004956607</v>
      </c>
    </row>
    <row r="370" spans="1:6" ht="12.75" customHeight="1" x14ac:dyDescent="0.2">
      <c r="A370" s="55">
        <v>4221</v>
      </c>
      <c r="B370" s="87" t="s">
        <v>671</v>
      </c>
      <c r="C370" s="52" t="s">
        <v>763</v>
      </c>
      <c r="D370" s="244">
        <v>26129</v>
      </c>
      <c r="E370" s="244">
        <v>6741.3</v>
      </c>
      <c r="F370" s="54">
        <f t="shared" si="81"/>
        <v>25.800068888973936</v>
      </c>
    </row>
    <row r="371" spans="1:6" ht="12.75" customHeight="1" x14ac:dyDescent="0.2">
      <c r="A371" s="55">
        <v>4222</v>
      </c>
      <c r="B371" s="87" t="s">
        <v>764</v>
      </c>
      <c r="C371" s="52" t="s">
        <v>765</v>
      </c>
      <c r="D371" s="244"/>
      <c r="E371" s="244">
        <v>999</v>
      </c>
      <c r="F371" s="54" t="str">
        <f t="shared" si="81"/>
        <v>-</v>
      </c>
    </row>
    <row r="372" spans="1:6" ht="12.75" customHeight="1" x14ac:dyDescent="0.2">
      <c r="A372" s="55">
        <v>4223</v>
      </c>
      <c r="B372" s="87" t="s">
        <v>675</v>
      </c>
      <c r="C372" s="52" t="s">
        <v>766</v>
      </c>
      <c r="D372" s="244">
        <v>623223</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1900</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8821</v>
      </c>
      <c r="E383" s="53">
        <f t="shared" si="103"/>
        <v>8993.39</v>
      </c>
      <c r="F383" s="54">
        <f t="shared" si="81"/>
        <v>101.95431356989002</v>
      </c>
    </row>
    <row r="384" spans="1:6" ht="12.75" customHeight="1" x14ac:dyDescent="0.2">
      <c r="A384" s="55">
        <v>4241</v>
      </c>
      <c r="B384" s="87" t="s">
        <v>780</v>
      </c>
      <c r="C384" s="52" t="s">
        <v>781</v>
      </c>
      <c r="D384" s="244">
        <v>8821</v>
      </c>
      <c r="E384" s="244">
        <v>8993.39</v>
      </c>
      <c r="F384" s="54">
        <f t="shared" si="81"/>
        <v>101.95431356989002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3919109</v>
      </c>
      <c r="E402" s="53">
        <f t="shared" si="109"/>
        <v>15888362.02</v>
      </c>
      <c r="F402" s="54">
        <f t="shared" si="81"/>
        <v>405.40750512425143</v>
      </c>
    </row>
    <row r="403" spans="1:6" ht="12.75" customHeight="1" x14ac:dyDescent="0.2">
      <c r="A403" s="55">
        <v>451</v>
      </c>
      <c r="B403" s="87" t="s">
        <v>808</v>
      </c>
      <c r="C403" s="52" t="s">
        <v>809</v>
      </c>
      <c r="D403" s="244">
        <v>3919109</v>
      </c>
      <c r="E403" s="244">
        <v>15888362.02</v>
      </c>
      <c r="F403" s="54">
        <f t="shared" si="81"/>
        <v>405.40750512425143</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4579182</v>
      </c>
      <c r="E408" s="53">
        <f t="shared" si="111"/>
        <v>16424125.709999999</v>
      </c>
      <c r="F408" s="54">
        <f t="shared" si="81"/>
        <v>358.66942414605927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17251118</v>
      </c>
      <c r="E412" s="53">
        <f>E6+E298</f>
        <v>29536075.199999996</v>
      </c>
      <c r="F412" s="54">
        <f t="shared" si="81"/>
        <v>171.21252779095241</v>
      </c>
    </row>
    <row r="413" spans="1:6" ht="12.75" customHeight="1" x14ac:dyDescent="0.2">
      <c r="A413" s="55" t="s">
        <v>605</v>
      </c>
      <c r="B413" s="87" t="s">
        <v>828</v>
      </c>
      <c r="C413" s="52" t="s">
        <v>829</v>
      </c>
      <c r="D413" s="53">
        <f t="shared" ref="D413:E413" si="112">D289+D350</f>
        <v>15298999</v>
      </c>
      <c r="E413" s="53">
        <f t="shared" si="112"/>
        <v>31833316.633999996</v>
      </c>
      <c r="F413" s="54">
        <f t="shared" si="81"/>
        <v>208.07450627325355</v>
      </c>
    </row>
    <row r="414" spans="1:6" ht="12.75" customHeight="1" x14ac:dyDescent="0.2">
      <c r="A414" s="55" t="s">
        <v>605</v>
      </c>
      <c r="B414" s="87" t="s">
        <v>830</v>
      </c>
      <c r="C414" s="52" t="s">
        <v>831</v>
      </c>
      <c r="D414" s="53">
        <f t="shared" ref="D414:E414" si="113">IF(D412&gt;=D413,D412-D413,0)</f>
        <v>1952119</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2297241.4340000004</v>
      </c>
      <c r="F415" s="54" t="str">
        <f t="shared" si="81"/>
        <v>-</v>
      </c>
    </row>
    <row r="416" spans="1:6" ht="12.75" customHeight="1" x14ac:dyDescent="0.2">
      <c r="A416" s="62" t="s">
        <v>834</v>
      </c>
      <c r="B416" s="234" t="s">
        <v>835</v>
      </c>
      <c r="C416" s="63" t="s">
        <v>836</v>
      </c>
      <c r="D416" s="53">
        <f t="shared" ref="D416:E416" si="115">IF(D292-D293+D409-D410&gt;=0,D292-D293+D409-D410,0)</f>
        <v>329678</v>
      </c>
      <c r="E416" s="53">
        <f t="shared" si="115"/>
        <v>2281797.09</v>
      </c>
      <c r="F416" s="54">
        <f t="shared" si="81"/>
        <v>692.12901376494631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1750</v>
      </c>
      <c r="E418" s="64">
        <f t="shared" si="117"/>
        <v>601.66</v>
      </c>
      <c r="F418" s="59">
        <f t="shared" si="81"/>
        <v>34.380571428571429</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17251118</v>
      </c>
      <c r="E639" s="53">
        <f t="shared" si="180"/>
        <v>29536075.199999996</v>
      </c>
      <c r="F639" s="54">
        <f t="shared" si="119"/>
        <v>171.21252779095241</v>
      </c>
    </row>
    <row r="640" spans="1:6" ht="12.75" customHeight="1" x14ac:dyDescent="0.2">
      <c r="A640" s="55" t="s">
        <v>605</v>
      </c>
      <c r="B640" s="87" t="s">
        <v>1274</v>
      </c>
      <c r="C640" s="52" t="s">
        <v>1275</v>
      </c>
      <c r="D640" s="53">
        <f t="shared" ref="D640:E640" si="181">D413+D528</f>
        <v>15298999</v>
      </c>
      <c r="E640" s="53">
        <f t="shared" si="181"/>
        <v>31833316.633999996</v>
      </c>
      <c r="F640" s="54">
        <f t="shared" si="119"/>
        <v>208.07450627325355</v>
      </c>
    </row>
    <row r="641" spans="1:6" ht="12.75" customHeight="1" x14ac:dyDescent="0.2">
      <c r="A641" s="55" t="s">
        <v>605</v>
      </c>
      <c r="B641" s="87" t="s">
        <v>1276</v>
      </c>
      <c r="C641" s="52" t="s">
        <v>1277</v>
      </c>
      <c r="D641" s="53">
        <f t="shared" ref="D641:E641" si="182">IF(D639&gt;=D640,D639-D640,0)</f>
        <v>1952119</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2297241.4340000004</v>
      </c>
      <c r="F642" s="54" t="str">
        <f t="shared" si="119"/>
        <v>-</v>
      </c>
    </row>
    <row r="643" spans="1:6" ht="24" x14ac:dyDescent="0.2">
      <c r="A643" s="62" t="s">
        <v>1280</v>
      </c>
      <c r="B643" s="87" t="s">
        <v>1281</v>
      </c>
      <c r="C643" s="63" t="s">
        <v>1280</v>
      </c>
      <c r="D643" s="53">
        <f t="shared" ref="D643:E643" si="184">IF(D416-D417+D637-D638&gt;=0,D416-D417+D637-D638,0)</f>
        <v>329678</v>
      </c>
      <c r="E643" s="53">
        <f t="shared" si="184"/>
        <v>2281797.09</v>
      </c>
      <c r="F643" s="54">
        <f t="shared" si="119"/>
        <v>692.12901376494631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2281797</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15444.344000000507</v>
      </c>
      <c r="F646" s="54" t="str">
        <f t="shared" si="119"/>
        <v>-</v>
      </c>
    </row>
    <row r="647" spans="1:6" ht="24" x14ac:dyDescent="0.2">
      <c r="A647" s="57" t="s">
        <v>1288</v>
      </c>
      <c r="B647" s="235" t="s">
        <v>1289</v>
      </c>
      <c r="C647" s="58" t="s">
        <v>1288</v>
      </c>
      <c r="D647" s="245">
        <v>640897</v>
      </c>
      <c r="E647" s="245">
        <v>715618.7</v>
      </c>
      <c r="F647" s="59">
        <f t="shared" si="119"/>
        <v>111.65892491305154</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1608440</v>
      </c>
      <c r="E649" s="244">
        <f>4565355.13-1146490.7</f>
        <v>3418864.4299999997</v>
      </c>
      <c r="F649" s="54">
        <f t="shared" ref="F649:F724" si="188">IF(D649&lt;&gt;0,IF(E649/D649&gt;=100,"&gt;&gt;100",E649/D649*100),"-")</f>
        <v>212.55778456143841</v>
      </c>
    </row>
    <row r="650" spans="1:6" ht="12.75" customHeight="1" x14ac:dyDescent="0.2">
      <c r="A650" s="55" t="s">
        <v>1293</v>
      </c>
      <c r="B650" s="87" t="s">
        <v>1294</v>
      </c>
      <c r="C650" s="52" t="s">
        <v>1293</v>
      </c>
      <c r="D650" s="244">
        <v>8645487</v>
      </c>
      <c r="E650" s="244">
        <v>46350959.100000001</v>
      </c>
      <c r="F650" s="54">
        <f t="shared" si="188"/>
        <v>536.12895491023232</v>
      </c>
    </row>
    <row r="651" spans="1:6" ht="12.75" customHeight="1" x14ac:dyDescent="0.2">
      <c r="A651" s="55" t="s">
        <v>1295</v>
      </c>
      <c r="B651" s="87" t="s">
        <v>1296</v>
      </c>
      <c r="C651" s="52" t="s">
        <v>1295</v>
      </c>
      <c r="D651" s="244">
        <v>6835063</v>
      </c>
      <c r="E651" s="244">
        <v>48299311.880000003</v>
      </c>
      <c r="F651" s="54">
        <f t="shared" si="188"/>
        <v>706.64033206423994</v>
      </c>
    </row>
    <row r="652" spans="1:6" ht="24" x14ac:dyDescent="0.2">
      <c r="A652" s="55">
        <v>11</v>
      </c>
      <c r="B652" s="87" t="s">
        <v>1297</v>
      </c>
      <c r="C652" s="52" t="s">
        <v>1298</v>
      </c>
      <c r="D652" s="53">
        <f t="shared" ref="D652:E652" si="189">+D649+D650-D651</f>
        <v>3418864</v>
      </c>
      <c r="E652" s="53">
        <f t="shared" si="189"/>
        <v>1470511.6499999985</v>
      </c>
      <c r="F652" s="54">
        <f t="shared" si="188"/>
        <v>43.011703595112252</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92</v>
      </c>
      <c r="E654" s="264">
        <v>76</v>
      </c>
      <c r="F654" s="54">
        <f t="shared" si="188"/>
        <v>82.608695652173907</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47</v>
      </c>
      <c r="E656" s="264">
        <v>52</v>
      </c>
      <c r="F656" s="54">
        <f t="shared" si="188"/>
        <v>110.63829787234043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6707838</v>
      </c>
      <c r="E675" s="244">
        <v>8821878.7899999991</v>
      </c>
      <c r="F675" s="54">
        <f t="shared" si="188"/>
        <v>131.51597862083131</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4500</v>
      </c>
      <c r="E677" s="244">
        <v>12500</v>
      </c>
      <c r="F677" s="54">
        <f t="shared" si="188"/>
        <v>277.77777777777777</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9226775</v>
      </c>
      <c r="E694" s="244">
        <v>18499143.870000001</v>
      </c>
      <c r="F694" s="54">
        <f t="shared" si="188"/>
        <v>200.49414741337034</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30887</v>
      </c>
      <c r="E716" s="244"/>
      <c r="F716" s="54">
        <f t="shared" si="188"/>
        <v>0</v>
      </c>
    </row>
    <row r="717" spans="1:6" ht="12.75" customHeight="1" x14ac:dyDescent="0.2">
      <c r="A717" s="55">
        <v>31215</v>
      </c>
      <c r="B717" s="87" t="s">
        <v>1410</v>
      </c>
      <c r="C717" s="52" t="s">
        <v>1411</v>
      </c>
      <c r="D717" s="244">
        <v>20986</v>
      </c>
      <c r="E717" s="244">
        <v>26737.46</v>
      </c>
      <c r="F717" s="54">
        <f t="shared" si="188"/>
        <v>127.40617554560183</v>
      </c>
    </row>
    <row r="718" spans="1:6" ht="12.75" customHeight="1" x14ac:dyDescent="0.2">
      <c r="A718" s="55">
        <v>32121</v>
      </c>
      <c r="B718" s="87" t="s">
        <v>1412</v>
      </c>
      <c r="C718" s="52" t="s">
        <v>1413</v>
      </c>
      <c r="D718" s="244">
        <v>90395</v>
      </c>
      <c r="E718" s="244">
        <v>194722.1</v>
      </c>
      <c r="F718" s="54">
        <f t="shared" si="188"/>
        <v>215.41246750373361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9923</v>
      </c>
      <c r="E720" s="244">
        <v>9375</v>
      </c>
      <c r="F720" s="54">
        <f t="shared" si="188"/>
        <v>94.477476569585804</v>
      </c>
    </row>
    <row r="721" spans="1:6" ht="12.75" customHeight="1" x14ac:dyDescent="0.2">
      <c r="A721" s="55" t="s">
        <v>1418</v>
      </c>
      <c r="B721" s="87" t="s">
        <v>1419</v>
      </c>
      <c r="C721" s="52" t="s">
        <v>1418</v>
      </c>
      <c r="D721" s="244"/>
      <c r="E721" s="244">
        <v>1963.63</v>
      </c>
      <c r="F721" s="54" t="str">
        <f t="shared" si="188"/>
        <v>-</v>
      </c>
    </row>
    <row r="722" spans="1:6" ht="12.75" customHeight="1" x14ac:dyDescent="0.2">
      <c r="A722" s="55" t="s">
        <v>1420</v>
      </c>
      <c r="B722" s="87" t="s">
        <v>1421</v>
      </c>
      <c r="C722" s="52" t="s">
        <v>1420</v>
      </c>
      <c r="D722" s="244">
        <v>48348</v>
      </c>
      <c r="E722" s="244">
        <v>61432.87</v>
      </c>
      <c r="F722" s="54">
        <f t="shared" si="188"/>
        <v>127.06393232398445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8020</v>
      </c>
      <c r="E726" s="244">
        <v>7540</v>
      </c>
      <c r="F726" s="54">
        <f t="shared" si="190"/>
        <v>94.014962593516202</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v>28253.95</v>
      </c>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v>2258</v>
      </c>
      <c r="E791" s="244">
        <v>18824.599999999999</v>
      </c>
      <c r="F791" s="54">
        <f t="shared" si="190"/>
        <v>833.68467670504867</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9000</v>
      </c>
      <c r="E828" s="244"/>
      <c r="F828" s="54">
        <f t="shared" si="190"/>
        <v>0</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D245" sqref="D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22668179</v>
      </c>
      <c r="E6" s="231">
        <f t="shared" si="0"/>
        <v>37076860.519999996</v>
      </c>
      <c r="F6" s="232">
        <f t="shared" ref="F6:F260" si="1">IF(D6&gt;0,IF(E6/D6&gt;=100,"&gt;&gt;100",E6/D6*100),"-")</f>
        <v>163.56347159602012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18582789</v>
      </c>
      <c r="E7" s="106">
        <f t="shared" si="2"/>
        <v>34860661.25</v>
      </c>
      <c r="F7" s="95">
        <f t="shared" si="1"/>
        <v>187.59649722116524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14099533</v>
      </c>
      <c r="E12" s="106">
        <f t="shared" si="3"/>
        <v>14489042.919999998</v>
      </c>
      <c r="F12" s="95">
        <f t="shared" si="1"/>
        <v>102.76257320011946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13300047</v>
      </c>
      <c r="E13" s="106">
        <f t="shared" si="4"/>
        <v>13098569.77</v>
      </c>
      <c r="F13" s="95">
        <f t="shared" si="1"/>
        <v>98.48513896229089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16118180</v>
      </c>
      <c r="E15" s="249">
        <v>16118180.109999999</v>
      </c>
      <c r="F15" s="95">
        <f t="shared" si="1"/>
        <v>100.00000068245917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2818133</v>
      </c>
      <c r="E18" s="249">
        <v>3019610.34</v>
      </c>
      <c r="F18" s="95">
        <f t="shared" si="1"/>
        <v>107.14931978015233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757209</v>
      </c>
      <c r="E19" s="106">
        <f t="shared" si="5"/>
        <v>571345.71999999974</v>
      </c>
      <c r="F19" s="95">
        <f t="shared" si="1"/>
        <v>75.454163909831991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1671629</v>
      </c>
      <c r="E20" s="249">
        <v>1673571.04</v>
      </c>
      <c r="F20" s="95">
        <f t="shared" si="1"/>
        <v>100.11617649610052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31991</v>
      </c>
      <c r="E21" s="249">
        <v>31423.45</v>
      </c>
      <c r="F21" s="95">
        <f t="shared" si="1"/>
        <v>98.225907286424302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855563</v>
      </c>
      <c r="E22" s="249">
        <v>855563.1</v>
      </c>
      <c r="F22" s="95">
        <f t="shared" si="1"/>
        <v>100.00001168820998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249613</v>
      </c>
      <c r="E23" s="249">
        <v>249613.23</v>
      </c>
      <c r="F23" s="95">
        <f t="shared" si="1"/>
        <v>100.00009214263682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38855</v>
      </c>
      <c r="E24" s="249">
        <v>38855.15</v>
      </c>
      <c r="F24" s="95">
        <f t="shared" si="1"/>
        <v>100.00038605070134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36713</v>
      </c>
      <c r="E25" s="249">
        <v>36712.839999999997</v>
      </c>
      <c r="F25" s="95">
        <f t="shared" si="1"/>
        <v>99.999564187072693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805482</v>
      </c>
      <c r="E26" s="249">
        <v>800651.03</v>
      </c>
      <c r="F26" s="95">
        <f t="shared" si="1"/>
        <v>99.40023861489145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2932637</v>
      </c>
      <c r="E28" s="249">
        <v>3115044.12</v>
      </c>
      <c r="F28" s="95">
        <f t="shared" si="1"/>
        <v>106.21990106515058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42277</v>
      </c>
      <c r="E35" s="106">
        <f t="shared" si="7"/>
        <v>395415.26</v>
      </c>
      <c r="F35" s="95">
        <f t="shared" si="1"/>
        <v>935.29640229912252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382570</v>
      </c>
      <c r="E36" s="249">
        <v>392915.26</v>
      </c>
      <c r="F36" s="95">
        <f t="shared" si="1"/>
        <v>102.70414826044907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2500</v>
      </c>
      <c r="E37" s="249">
        <v>2500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342793</v>
      </c>
      <c r="E40" s="249"/>
      <c r="F40" s="95">
        <f t="shared" si="1"/>
        <v>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423712.17</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v>519030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2000</v>
      </c>
      <c r="E48" s="249">
        <v>2000.3</v>
      </c>
      <c r="F48" s="95">
        <f t="shared" si="1"/>
        <v>100.01499999999999</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2000</v>
      </c>
      <c r="E50" s="249">
        <v>97318.13</v>
      </c>
      <c r="F50" s="95">
        <f t="shared" si="1"/>
        <v>4865.906500000001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53772</v>
      </c>
      <c r="E54" s="249">
        <v>54600.65</v>
      </c>
      <c r="F54" s="95">
        <f t="shared" si="1"/>
        <v>101.54104366584839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53772</v>
      </c>
      <c r="E55" s="249">
        <v>54600.65</v>
      </c>
      <c r="F55" s="95">
        <f t="shared" si="1"/>
        <v>101.54104366584839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4483256</v>
      </c>
      <c r="E56" s="106">
        <f t="shared" si="11"/>
        <v>20371618.329999998</v>
      </c>
      <c r="F56" s="95">
        <f t="shared" si="1"/>
        <v>454.39337682255928</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4483256</v>
      </c>
      <c r="E57" s="249">
        <v>20371618.329999998</v>
      </c>
      <c r="F57" s="95">
        <f t="shared" si="1"/>
        <v>454.39337682255928</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4085390</v>
      </c>
      <c r="E68" s="106">
        <f t="shared" si="13"/>
        <v>2216199.2699999996</v>
      </c>
      <c r="F68" s="95">
        <f t="shared" si="1"/>
        <v>54.246945089697661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3418864</v>
      </c>
      <c r="E69" s="106">
        <f t="shared" si="14"/>
        <v>1470511.65</v>
      </c>
      <c r="F69" s="95">
        <f t="shared" si="1"/>
        <v>43.011703595112294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3418864</v>
      </c>
      <c r="E70" s="106">
        <f t="shared" si="15"/>
        <v>1470511.65</v>
      </c>
      <c r="F70" s="95">
        <f t="shared" si="1"/>
        <v>43.011703595112294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3418864</v>
      </c>
      <c r="E72" s="249">
        <v>1470511.65</v>
      </c>
      <c r="F72" s="95">
        <f t="shared" si="1"/>
        <v>43.011703595112294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24179</v>
      </c>
      <c r="E78" s="106">
        <f>E79+SUM(E82:E84)-E85+E86</f>
        <v>29767.260000000002</v>
      </c>
      <c r="F78" s="95">
        <f t="shared" si="1"/>
        <v>123.11203937300965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294</v>
      </c>
      <c r="E83" s="249">
        <v>294.2</v>
      </c>
      <c r="F83" s="95">
        <f t="shared" si="1"/>
        <v>100.06802721088435</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9790</v>
      </c>
      <c r="E84" s="249">
        <v>17350.54</v>
      </c>
      <c r="F84" s="95">
        <f t="shared" si="1"/>
        <v>177.22717058222676</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14095</v>
      </c>
      <c r="E86" s="249">
        <v>12122.52</v>
      </c>
      <c r="F86" s="95">
        <f t="shared" si="1"/>
        <v>86.005817665838961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1450</v>
      </c>
      <c r="E146" s="106">
        <f t="shared" si="26"/>
        <v>301.66000000000003</v>
      </c>
      <c r="F146" s="95">
        <f t="shared" si="1"/>
        <v>20.804137931034482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1450</v>
      </c>
      <c r="E160" s="249">
        <v>301.66000000000003</v>
      </c>
      <c r="F160" s="95">
        <f t="shared" si="1"/>
        <v>20.804137931034482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640897</v>
      </c>
      <c r="E170" s="106">
        <f t="shared" si="29"/>
        <v>715618.7</v>
      </c>
      <c r="F170" s="95">
        <f t="shared" si="1"/>
        <v>111.65892491305154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640897</v>
      </c>
      <c r="E173" s="249">
        <v>715618.7</v>
      </c>
      <c r="F173" s="95">
        <f t="shared" si="1"/>
        <v>111.65892491305154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22668179</v>
      </c>
      <c r="E175" s="106">
        <f t="shared" si="30"/>
        <v>37076860.519999996</v>
      </c>
      <c r="F175" s="95">
        <f t="shared" si="1"/>
        <v>163.56347159602012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1801843</v>
      </c>
      <c r="E176" s="106">
        <f t="shared" si="31"/>
        <v>2231041.9499999997</v>
      </c>
      <c r="F176" s="95">
        <f t="shared" si="1"/>
        <v>123.81999708076674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784726</v>
      </c>
      <c r="E177" s="106">
        <f t="shared" si="32"/>
        <v>1060249.81</v>
      </c>
      <c r="F177" s="95">
        <f t="shared" si="1"/>
        <v>135.11082976733283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612513</v>
      </c>
      <c r="E178" s="249">
        <v>686485.61</v>
      </c>
      <c r="F178" s="95">
        <f t="shared" si="1"/>
        <v>112.07690449019042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84799</v>
      </c>
      <c r="E179" s="249">
        <v>193993.23</v>
      </c>
      <c r="F179" s="95">
        <f t="shared" si="1"/>
        <v>228.76829915447118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951</v>
      </c>
      <c r="E180" s="106">
        <f t="shared" si="33"/>
        <v>7513.6100000000006</v>
      </c>
      <c r="F180" s="95">
        <f t="shared" si="1"/>
        <v>790.074658254469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v>6014.72</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951</v>
      </c>
      <c r="E183" s="249">
        <v>1498.89</v>
      </c>
      <c r="F183" s="95">
        <f t="shared" si="1"/>
        <v>157.61198738170347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86463</v>
      </c>
      <c r="E188" s="249">
        <v>172257.36</v>
      </c>
      <c r="F188" s="95">
        <f t="shared" si="1"/>
        <v>199.22667499392804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1016190</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1169187.24</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1169187.24</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v>1169187.24</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927</v>
      </c>
      <c r="E234" s="106">
        <f t="shared" si="40"/>
        <v>1604.9</v>
      </c>
      <c r="F234" s="95">
        <f t="shared" si="1"/>
        <v>173.12837108953613</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64.239999999999995</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927</v>
      </c>
      <c r="E236" s="249">
        <v>1540.66</v>
      </c>
      <c r="F236" s="95">
        <f t="shared" si="1"/>
        <v>166.19848975188782</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20866336</v>
      </c>
      <c r="E237" s="106">
        <f t="shared" si="41"/>
        <v>34845818.569999993</v>
      </c>
      <c r="F237" s="95">
        <f t="shared" si="1"/>
        <v>166.99538706747555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18582789</v>
      </c>
      <c r="E238" s="106">
        <f t="shared" si="42"/>
        <v>34860661.25</v>
      </c>
      <c r="F238" s="95">
        <f t="shared" si="1"/>
        <v>187.59649722116524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18582789</v>
      </c>
      <c r="E239" s="106">
        <f t="shared" si="43"/>
        <v>34860661.25</v>
      </c>
      <c r="F239" s="95">
        <f t="shared" si="1"/>
        <v>187.59649722116524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18508311</v>
      </c>
      <c r="E240" s="249">
        <v>34850668.859999999</v>
      </c>
      <c r="F240" s="95">
        <f t="shared" si="1"/>
        <v>188.29740250204355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74478</v>
      </c>
      <c r="E241" s="249">
        <v>9992.39</v>
      </c>
      <c r="F241" s="95">
        <f t="shared" si="1"/>
        <v>13.416565965788555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2281797</v>
      </c>
      <c r="E245" s="106">
        <f t="shared" si="45"/>
        <v>-15444.339999999851</v>
      </c>
      <c r="F245" s="95">
        <f t="shared" si="1"/>
        <v>-0.67684986876570752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2293398</v>
      </c>
      <c r="E246" s="106">
        <f t="shared" si="46"/>
        <v>3244077.68</v>
      </c>
      <c r="F246" s="95">
        <f t="shared" si="1"/>
        <v>141.45288693894389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2293398</v>
      </c>
      <c r="E247" s="249">
        <v>3244077.68</v>
      </c>
      <c r="F247" s="95">
        <f t="shared" si="1"/>
        <v>141.45288693894389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11601</v>
      </c>
      <c r="E250" s="106">
        <f t="shared" si="47"/>
        <v>3259522.02</v>
      </c>
      <c r="F250" s="95" t="str">
        <f t="shared" si="1"/>
        <v>&gt;&gt;100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11601</v>
      </c>
      <c r="E252" s="249">
        <v>3259522.02</v>
      </c>
      <c r="F252" s="95" t="str">
        <f t="shared" si="1"/>
        <v>&gt;&gt;100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1750</v>
      </c>
      <c r="E255" s="249">
        <v>601.66</v>
      </c>
      <c r="F255" s="95">
        <f t="shared" si="1"/>
        <v>34.380571428571429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260890</v>
      </c>
      <c r="E259" s="106">
        <f t="shared" si="49"/>
        <v>62819.6</v>
      </c>
      <c r="F259" s="95">
        <f t="shared" si="1"/>
        <v>24.078960481428954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260890</v>
      </c>
      <c r="E260" s="250">
        <v>62819.6</v>
      </c>
      <c r="F260" s="99">
        <f t="shared" si="1"/>
        <v>24.078960481428954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1450</v>
      </c>
      <c r="E264" s="249">
        <v>301.66000000000003</v>
      </c>
      <c r="F264" s="95">
        <f t="shared" si="50"/>
        <v>20.804137931034482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784726</v>
      </c>
      <c r="E288" s="249">
        <v>1060249.81</v>
      </c>
      <c r="F288" s="95">
        <f t="shared" si="50"/>
        <v>135.11082976733283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1016190</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v>1169187.24</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13536</v>
      </c>
      <c r="E302" s="249">
        <v>10187.36</v>
      </c>
      <c r="F302" s="95">
        <f t="shared" si="50"/>
        <v>75.261229314420802</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K124" sqref="K12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15298999</v>
      </c>
      <c r="E114" s="83">
        <f t="shared" si="22"/>
        <v>31833316.633999996</v>
      </c>
      <c r="F114" s="65">
        <f t="shared" si="1"/>
        <v>208.07450627325355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15298999</v>
      </c>
      <c r="E118" s="83">
        <f t="shared" si="24"/>
        <v>31833316.633999996</v>
      </c>
      <c r="F118" s="65">
        <f t="shared" si="1"/>
        <v>208.07450627325355</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15298999</v>
      </c>
      <c r="E120" s="251">
        <v>31833316.633999996</v>
      </c>
      <c r="F120" s="65">
        <f t="shared" si="1"/>
        <v>208.07450627325355</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15298999</v>
      </c>
      <c r="E141" s="108">
        <f t="shared" si="28"/>
        <v>31833316.633999996</v>
      </c>
      <c r="F141" s="84">
        <f t="shared" si="1"/>
        <v>208.07450627325355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30" sqref="E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5638.33</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5638.33</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5638.33</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v>5638.33</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D5" sqref="D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1800916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38833052.170000002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11863897.5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8069749.5499999998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3473450.11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83790.61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236907.23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15905095.710000001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11064058.960000001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11064058.960000001</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39404531.310000002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12588373.68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7995776.9800000004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3364255.57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77227.7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1151113.43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16921285.91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9894871.7200000007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9894871.7200000007</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1229436.8599999994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1229436.8600000001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1229436.8600000001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1</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19003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Pogreška</v>
      </c>
      <c r="C17" s="118" t="s">
        <v>3019</v>
      </c>
      <c r="D17" s="125"/>
      <c r="E17" s="73">
        <f t="shared" ref="E17:E18" si="6">MAX(G17:L17)</f>
        <v>1</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1</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2023-01-31T10:19:51Z</cp:lastPrinted>
  <dcterms:created xsi:type="dcterms:W3CDTF">2022-04-01T05:14:30Z</dcterms:created>
  <dcterms:modified xsi:type="dcterms:W3CDTF">2023-01-31T14:07:23Z</dcterms:modified>
</cp:coreProperties>
</file>