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04178C7-60A8-4BF4-A255-F9FF97755A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nsparentnost 2-2024" sheetId="3" r:id="rId1"/>
  </sheets>
  <definedNames>
    <definedName name="_xlnm.Print_Titles" localSheetId="0">'transparentnost 2-2024'!$1:$7</definedName>
    <definedName name="_xlnm.Print_Area" localSheetId="0">'transparentnost 2-2024'!$A$1:$G$37</definedName>
  </definedNames>
  <calcPr calcId="191029"/>
</workbook>
</file>

<file path=xl/calcChain.xml><?xml version="1.0" encoding="utf-8"?>
<calcChain xmlns="http://schemas.openxmlformats.org/spreadsheetml/2006/main">
  <c r="G70" i="3" l="1"/>
  <c r="G71" i="3"/>
  <c r="G65" i="3"/>
  <c r="G3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G63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<sst xmlns="http://schemas.openxmlformats.org/spreadsheetml/2006/main" count="317" uniqueCount="191">
  <si>
    <t>Iznos</t>
  </si>
  <si>
    <t>Naziv</t>
  </si>
  <si>
    <t>Mjesto</t>
  </si>
  <si>
    <t>BJELOVAR</t>
  </si>
  <si>
    <t>ZAGREB</t>
  </si>
  <si>
    <t>PRIVREDNA BANKA ZAGREB D.D.</t>
  </si>
  <si>
    <t>DRŽAVNI PRORAČUN REPUBLIKE HRVATSKE</t>
  </si>
  <si>
    <t>HRVATSKI TELEKOM D.D.</t>
  </si>
  <si>
    <t>KOMUNALAC D.O.O.</t>
  </si>
  <si>
    <t>ZAGREB-SUSEDGRAD</t>
  </si>
  <si>
    <t>DUBROVNIK SUN D.O.O. ZA TRGOVINU, TURIZAM, USLUGE I PUTNIČKA AGENCIJA</t>
  </si>
  <si>
    <t>DUBROVNIK</t>
  </si>
  <si>
    <t>OIB</t>
  </si>
  <si>
    <t>DOKUMENT</t>
  </si>
  <si>
    <t>EKONOMSKA KLASIFIKACIJA</t>
  </si>
  <si>
    <t>NAZIV EKONOMSKE KLASIFIKACIJE</t>
  </si>
  <si>
    <t>02535697732</t>
  </si>
  <si>
    <t>02535697733</t>
  </si>
  <si>
    <t>77555309779</t>
  </si>
  <si>
    <t>60174672203</t>
  </si>
  <si>
    <t>IRSKA</t>
  </si>
  <si>
    <t>ZAPOSLENICI</t>
  </si>
  <si>
    <t>SLUŽBENA PUTOVANJA</t>
  </si>
  <si>
    <t>DOPRINOSI NA PLAĆE</t>
  </si>
  <si>
    <t>BRUTO PLAĆA</t>
  </si>
  <si>
    <t>Pregled isplata</t>
  </si>
  <si>
    <t>Naziv ustanove: MEDICINSKA ŠKOLA BJELOVAR</t>
  </si>
  <si>
    <t>Adresa: Poljana dr.Franje Tuđmana 8</t>
  </si>
  <si>
    <t>Poštanski broj i grad: 43000 Bjelovar</t>
  </si>
  <si>
    <t>Telefonski broj: 043/277-080</t>
  </si>
  <si>
    <t>E-pošta: msbj@ss-medicinska-bj.skole.hr</t>
  </si>
  <si>
    <t>ZATEZNE KAMATE 12-2023</t>
  </si>
  <si>
    <t>OTPLATA GL.PRIMLJENIH KREDITA OD TUZEMNIH KRED.INSTIT.IZVAN JAVNOG SEKTORA - povrat kredita</t>
  </si>
  <si>
    <t>SLUŽBENA PUTOVANJA - ERASMUS +</t>
  </si>
  <si>
    <t>81793146560</t>
  </si>
  <si>
    <t>27962400486</t>
  </si>
  <si>
    <t>43307218011</t>
  </si>
  <si>
    <t>p-5010848329</t>
  </si>
  <si>
    <t>18683136487</t>
  </si>
  <si>
    <t>UGOVOR O DJELU</t>
  </si>
  <si>
    <t>PLAĆA ZA PREK.RAD</t>
  </si>
  <si>
    <t xml:space="preserve">UGOVOR O DJELU </t>
  </si>
  <si>
    <t>INFOMARE D.O.O.</t>
  </si>
  <si>
    <t>PPK D.D. BJELOVAR</t>
  </si>
  <si>
    <t>GRADSKO PODUZEĆE ZA UPRAVLJANJE ŠPORTSKIM OBJEKTIMA</t>
  </si>
  <si>
    <t>JILK D.O.O.</t>
  </si>
  <si>
    <t>HP-HRVATSKA POŠTA D.D.</t>
  </si>
  <si>
    <t>MAHAON- DI MONT</t>
  </si>
  <si>
    <t>USTANOVA ZA ZDRAVSTVENU SKRB FENIKS</t>
  </si>
  <si>
    <t>HEP PLIN D.O.O.</t>
  </si>
  <si>
    <t>SECURITAS HRVATSKA D.O.O.</t>
  </si>
  <si>
    <t>FINANCIJSKA AGENCIJA ZAGREB</t>
  </si>
  <si>
    <t>BBS D.O.O.</t>
  </si>
  <si>
    <t>HARD JURA D.O.O.</t>
  </si>
  <si>
    <t>MAT,OBRT ZA PODUKU, VL.MAJA ZELČIĆ</t>
  </si>
  <si>
    <t>BARREK D.O.O.</t>
  </si>
  <si>
    <t>OSIJEK</t>
  </si>
  <si>
    <t>60-2023-2009</t>
  </si>
  <si>
    <t>2849-1-3</t>
  </si>
  <si>
    <t>173-1-3</t>
  </si>
  <si>
    <t>56-24086-3</t>
  </si>
  <si>
    <t>335</t>
  </si>
  <si>
    <t>3007025492-231200-8</t>
  </si>
  <si>
    <t>19-5475-277</t>
  </si>
  <si>
    <t>20241-916-1539</t>
  </si>
  <si>
    <t>00916951686</t>
  </si>
  <si>
    <t>HZ RIF</t>
  </si>
  <si>
    <t>SVIJEĆE ŠPOLJAR D.O.O.</t>
  </si>
  <si>
    <t>ZNANJE D.O.O.</t>
  </si>
  <si>
    <t>GRAD BJELOVAR</t>
  </si>
  <si>
    <t>VODNE USLUGE D.O.O.</t>
  </si>
  <si>
    <t>LABTEX  d.o.o.</t>
  </si>
  <si>
    <t>KEFO TRGOVINA D.O.O.</t>
  </si>
  <si>
    <t>LJEKARNA CONER</t>
  </si>
  <si>
    <t>BISTRA</t>
  </si>
  <si>
    <t>SISAK</t>
  </si>
  <si>
    <t>37909-7212-550</t>
  </si>
  <si>
    <t>2340-02244973506</t>
  </si>
  <si>
    <t>31</t>
  </si>
  <si>
    <t>10-114-71</t>
  </si>
  <si>
    <t>5030225929-293-7</t>
  </si>
  <si>
    <t>44051630051-621</t>
  </si>
  <si>
    <t>301280-3</t>
  </si>
  <si>
    <t>HEP-PLIN D.O.O. ZA DISTRIBUCIJU I OPSKRBU PLINOM</t>
  </si>
  <si>
    <t>RECOLO D.O.O.</t>
  </si>
  <si>
    <t>ČAZMATRANS PROMET D.O.O.</t>
  </si>
  <si>
    <t>SLAĐANA ŠANTALAB, PACHO, VL. SLAĐANA ŠANTALAB</t>
  </si>
  <si>
    <t>ČAZMA</t>
  </si>
  <si>
    <t>3007025500-240100-0</t>
  </si>
  <si>
    <t>3007025492-240100-0</t>
  </si>
  <si>
    <t>3007025495-240100-9</t>
  </si>
  <si>
    <t>996-396-24</t>
  </si>
  <si>
    <t>0010012446-240120-0</t>
  </si>
  <si>
    <t>NAKN. ZA PRIJEVOZ 1-2024</t>
  </si>
  <si>
    <t>OSTALE NAKNADE TROŠKOVA ZAPOSLENIMA - loko vožnja 1-2024</t>
  </si>
  <si>
    <t>37828020359</t>
  </si>
  <si>
    <t>77886974479</t>
  </si>
  <si>
    <t>OSTALI NESPOMENUTI RASHODI</t>
  </si>
  <si>
    <t>LICENCE - ODRŽAVANJE PROGRAMA</t>
  </si>
  <si>
    <t>ZAKUPNINE I NAJAMNINE ZA GRAĐ.OBJEKTE</t>
  </si>
  <si>
    <t>97520222814</t>
  </si>
  <si>
    <t>255/1/1</t>
  </si>
  <si>
    <t>176/45/9901</t>
  </si>
  <si>
    <t>2887/v/103</t>
  </si>
  <si>
    <t>MATERIJAL I DIJELOVI ZA TEK.I INV.ODRŽAVANJE</t>
  </si>
  <si>
    <t>54371285729</t>
  </si>
  <si>
    <t>POŠTARINA (PISAM,TISKANICE)</t>
  </si>
  <si>
    <t>608-11005-2</t>
  </si>
  <si>
    <t>87311810356</t>
  </si>
  <si>
    <t>82586279778</t>
  </si>
  <si>
    <t>421/1/1</t>
  </si>
  <si>
    <t>USLUGE TEK.I INV.ODRŽ.POSTORJENJA I OPREME</t>
  </si>
  <si>
    <t>43840537342</t>
  </si>
  <si>
    <t>OBVEZNI I PREVENTIVNI ZDR.PREGLEDI</t>
  </si>
  <si>
    <t>41317489366</t>
  </si>
  <si>
    <t>381000567781</t>
  </si>
  <si>
    <t>PLIN</t>
  </si>
  <si>
    <t>33679708526</t>
  </si>
  <si>
    <t>20374/13/1</t>
  </si>
  <si>
    <t>USLUGE ČUVANJA IMOVINE</t>
  </si>
  <si>
    <t>85821130368</t>
  </si>
  <si>
    <t>25-1223-0761385</t>
  </si>
  <si>
    <t>OSTALE NESPOMENUTE USLUGE</t>
  </si>
  <si>
    <t>381000567780</t>
  </si>
  <si>
    <t>21793394599</t>
  </si>
  <si>
    <t>SLUŽBENA,RADNA, ZAŠTITNA ODJEĆA</t>
  </si>
  <si>
    <t>381000567779</t>
  </si>
  <si>
    <t>MATERIJAL I DIJELOVI ZA TEK.I INV.ODRŽAVANJE - toneri</t>
  </si>
  <si>
    <t>UREDSKI MATERIJAL  - materijal za potrebe školovanja</t>
  </si>
  <si>
    <t>PLIN - za ostale tri škole</t>
  </si>
  <si>
    <t>GRAFOCENTAR D.O.O.</t>
  </si>
  <si>
    <t>LIDL HRVATSKA D.O.O.</t>
  </si>
  <si>
    <t>66089976432</t>
  </si>
  <si>
    <t>749/POSLO232/10509</t>
  </si>
  <si>
    <t>44438339914</t>
  </si>
  <si>
    <t>1003/7001/7</t>
  </si>
  <si>
    <t>96946541215</t>
  </si>
  <si>
    <t>OSTALI NESPOMENUTI RASHODI - natjecanje</t>
  </si>
  <si>
    <t>povrat jamstva za uredno ispunjenje ugovora</t>
  </si>
  <si>
    <t>01726613039</t>
  </si>
  <si>
    <t>LITERATURA - pretplata</t>
  </si>
  <si>
    <t>75508100288</t>
  </si>
  <si>
    <t>USLUGE PLATNOG PROMETA</t>
  </si>
  <si>
    <t xml:space="preserve">SLUŽBENA PUTOVANJA </t>
  </si>
  <si>
    <t>60097654757</t>
  </si>
  <si>
    <t>OSTALI NESPOMENUTI RASHODI - materijal za izvannast.aktivnosti</t>
  </si>
  <si>
    <t>KNJIGE</t>
  </si>
  <si>
    <t>80627693538</t>
  </si>
  <si>
    <t>USLUGE TELEFONA 1-2024</t>
  </si>
  <si>
    <t>18970641692</t>
  </si>
  <si>
    <t>OSTALE KOMUNALNE USLUGE</t>
  </si>
  <si>
    <t>60-2024-601216</t>
  </si>
  <si>
    <t>60-2024-600431</t>
  </si>
  <si>
    <t>80-2024-800919</t>
  </si>
  <si>
    <t>KOMUNALNE USLUGE - voda 1-2024</t>
  </si>
  <si>
    <t>PLIN - ostale tri škole</t>
  </si>
  <si>
    <t>KOMUNALNE USLUGE - odvoz otpada 1-2024</t>
  </si>
  <si>
    <t>38689514492</t>
  </si>
  <si>
    <t>96107776452</t>
  </si>
  <si>
    <t>15661926874</t>
  </si>
  <si>
    <t>14047473247</t>
  </si>
  <si>
    <t>09371680761</t>
  </si>
  <si>
    <t>1390-1-300</t>
  </si>
  <si>
    <t>OSTALI MATERIJAL ZA POTREBE RED.POSL.</t>
  </si>
  <si>
    <t>OSTALE USL.ZA KOM.I PRIJEVOZ</t>
  </si>
  <si>
    <t>0031/0113/2</t>
  </si>
  <si>
    <t>4-P1-01</t>
  </si>
  <si>
    <t>OSTALI NESPOMENUTI RASHODI - natjecanje učenika</t>
  </si>
  <si>
    <t>19-5473-277</t>
  </si>
  <si>
    <t>19-5559-277</t>
  </si>
  <si>
    <t>HEP OPSKRBA D.O.O.</t>
  </si>
  <si>
    <t>63073332379</t>
  </si>
  <si>
    <t>EL.ENERGIJA</t>
  </si>
  <si>
    <t>Veljača 2024. godine</t>
  </si>
  <si>
    <t>OIB: 00916951686</t>
  </si>
  <si>
    <t>PROJEKT JEDNAKO RAZVOJ D.O.O.</t>
  </si>
  <si>
    <t>09575099931</t>
  </si>
  <si>
    <t>upl.po ZNS 10</t>
  </si>
  <si>
    <t>SUBVENCIJE TR.DRUŠTVIMA</t>
  </si>
  <si>
    <t>PADDYWAGON TOURS</t>
  </si>
  <si>
    <t>OSTALI NESPOMENUTI RASHODI - erasmus +</t>
  </si>
  <si>
    <t>JEKA D.O.O.</t>
  </si>
  <si>
    <t>54043832164</t>
  </si>
  <si>
    <t>2024850-7-2</t>
  </si>
  <si>
    <t>2024850-8-0</t>
  </si>
  <si>
    <t>GRAFIČKE, TISKARSKE USLUGE</t>
  </si>
  <si>
    <t>44-1-1</t>
  </si>
  <si>
    <t>74954009472</t>
  </si>
  <si>
    <t>TISKARA HORVAT D.O.O.</t>
  </si>
  <si>
    <t>NOVČANA NAK.ZA NEZAP.INVALIDA 1/2024</t>
  </si>
  <si>
    <t>U Bjelovaru, 20.3.2024.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</si>
</sst>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249977111117893"/>
      <name val="Calibri Light"/>
      <family val="2"/>
      <charset val="238"/>
      <scheme val="maj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6" fillId="2" borderId="0" applyNumberFormat="0" applyBorder="0" applyAlignment="0" applyProtection="0"/>
  </cellStyleXfs>
  <cellXfs count="113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5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49" fontId="8" fillId="0" borderId="11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49" fontId="8" fillId="0" borderId="15" xfId="0" applyNumberFormat="1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49" fontId="8" fillId="0" borderId="18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4" fontId="8" fillId="0" borderId="14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8" fillId="0" borderId="19" xfId="0" applyNumberFormat="1" applyFont="1" applyFill="1" applyBorder="1" applyAlignment="1">
      <alignment horizontal="right" vertical="center" wrapText="1"/>
    </xf>
    <xf numFmtId="49" fontId="8" fillId="0" borderId="21" xfId="0" applyNumberFormat="1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0" fontId="9" fillId="0" borderId="0" xfId="4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4" fillId="0" borderId="0" xfId="0" applyFont="1" applyFill="1"/>
    <xf numFmtId="0" fontId="14" fillId="0" borderId="0" xfId="0" applyFont="1"/>
    <xf numFmtId="4" fontId="6" fillId="0" borderId="0" xfId="4" applyNumberFormat="1" applyFont="1" applyFill="1" applyAlignment="1" applyProtection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11" fillId="0" borderId="0" xfId="0" applyNumberFormat="1" applyFont="1" applyFill="1" applyAlignment="1">
      <alignment horizontal="right" vertical="top" wrapText="1"/>
    </xf>
    <xf numFmtId="4" fontId="13" fillId="3" borderId="7" xfId="0" applyNumberFormat="1" applyFont="1" applyFill="1" applyBorder="1" applyAlignment="1">
      <alignment horizontal="right" vertical="center" wrapText="1"/>
    </xf>
    <xf numFmtId="4" fontId="14" fillId="0" borderId="9" xfId="0" applyNumberFormat="1" applyFont="1" applyFill="1" applyBorder="1" applyAlignment="1">
      <alignment horizontal="right"/>
    </xf>
    <xf numFmtId="4" fontId="14" fillId="0" borderId="10" xfId="0" applyNumberFormat="1" applyFont="1" applyFill="1" applyBorder="1" applyAlignment="1">
      <alignment horizontal="right"/>
    </xf>
    <xf numFmtId="4" fontId="14" fillId="0" borderId="26" xfId="0" applyNumberFormat="1" applyFont="1" applyFill="1" applyBorder="1" applyAlignment="1">
      <alignment horizontal="right"/>
    </xf>
    <xf numFmtId="4" fontId="14" fillId="0" borderId="27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 vertical="center"/>
    </xf>
    <xf numFmtId="0" fontId="9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vertical="top" wrapText="1"/>
    </xf>
    <xf numFmtId="0" fontId="16" fillId="3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 wrapText="1"/>
    </xf>
    <xf numFmtId="0" fontId="18" fillId="0" borderId="0" xfId="3" applyFont="1" applyBorder="1" applyAlignment="1" applyProtection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8" fillId="0" borderId="3" xfId="0" applyFont="1" applyFill="1" applyBorder="1"/>
    <xf numFmtId="0" fontId="8" fillId="0" borderId="8" xfId="0" applyFont="1" applyFill="1" applyBorder="1"/>
    <xf numFmtId="0" fontId="8" fillId="0" borderId="8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0" fontId="8" fillId="0" borderId="16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left"/>
    </xf>
    <xf numFmtId="49" fontId="8" fillId="0" borderId="5" xfId="0" applyNumberFormat="1" applyFont="1" applyBorder="1" applyAlignment="1">
      <alignment vertical="center"/>
    </xf>
    <xf numFmtId="0" fontId="8" fillId="0" borderId="22" xfId="0" applyFont="1" applyFill="1" applyBorder="1" applyAlignment="1">
      <alignment horizontal="left"/>
    </xf>
    <xf numFmtId="0" fontId="8" fillId="0" borderId="4" xfId="0" applyFont="1" applyFill="1" applyBorder="1"/>
    <xf numFmtId="49" fontId="8" fillId="0" borderId="11" xfId="0" applyNumberFormat="1" applyFont="1" applyBorder="1" applyAlignment="1">
      <alignment vertical="center"/>
    </xf>
    <xf numFmtId="0" fontId="8" fillId="0" borderId="11" xfId="0" applyFont="1" applyFill="1" applyBorder="1"/>
    <xf numFmtId="0" fontId="8" fillId="0" borderId="23" xfId="0" applyFont="1" applyFill="1" applyBorder="1" applyAlignment="1">
      <alignment horizontal="left"/>
    </xf>
    <xf numFmtId="49" fontId="8" fillId="0" borderId="5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0" borderId="15" xfId="0" applyFont="1" applyBorder="1" applyAlignment="1">
      <alignment vertical="center"/>
    </xf>
    <xf numFmtId="4" fontId="14" fillId="0" borderId="9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25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8" fillId="0" borderId="8" xfId="0" applyNumberFormat="1" applyFont="1" applyBorder="1" applyAlignment="1">
      <alignment horizontal="left" vertical="center"/>
    </xf>
    <xf numFmtId="4" fontId="14" fillId="0" borderId="1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49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 wrapText="1"/>
    </xf>
    <xf numFmtId="4" fontId="14" fillId="0" borderId="12" xfId="0" applyNumberFormat="1" applyFont="1" applyBorder="1" applyAlignment="1">
      <alignment horizontal="right" vertical="center"/>
    </xf>
    <xf numFmtId="4" fontId="14" fillId="0" borderId="0" xfId="0" applyNumberFormat="1" applyFont="1"/>
    <xf numFmtId="0" fontId="12" fillId="0" borderId="0" xfId="2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>
      <alignment horizontal="left" vertical="center" wrapText="1"/>
    </xf>
  </cellXfs>
  <cellStyles count="5">
    <cellStyle name="60% - Isticanje1" xfId="4" builtinId="32"/>
    <cellStyle name="Naslov" xfId="2" builtinId="15"/>
    <cellStyle name="Naslov 1" xfId="3" builtinId="16"/>
    <cellStyle name="Normalno" xfId="0" builtinId="0"/>
    <cellStyle name="Normalno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tabSelected="1" workbookViewId="0">
      <pane ySplit="6" topLeftCell="A7" activePane="bottomLeft" state="frozen"/>
      <selection pane="bottomLeft" activeCell="N78" sqref="N78"/>
    </sheetView>
  </sheetViews>
  <sheetFormatPr defaultRowHeight="15" x14ac:dyDescent="0.25"/>
  <cols>
    <col min="1" max="1" width="62.28515625" style="39" customWidth="1" collapsed="1"/>
    <col min="2" max="2" width="20.85546875" style="91" customWidth="1" collapsed="1"/>
    <col min="3" max="3" width="21.140625" style="39" customWidth="1" collapsed="1"/>
    <col min="4" max="4" width="17.85546875" style="92" customWidth="1" collapsed="1"/>
    <col min="5" max="5" width="14.28515625" style="39" customWidth="1" collapsed="1"/>
    <col min="6" max="6" width="27.5703125" style="65" customWidth="1" collapsed="1"/>
    <col min="7" max="7" width="10.140625" style="54" bestFit="1" customWidth="1" collapsed="1"/>
    <col min="8" max="8" width="9.140625" style="45"/>
    <col min="9" max="9" width="13.28515625" bestFit="1" customWidth="1"/>
  </cols>
  <sheetData>
    <row r="1" spans="1:8" s="24" customFormat="1" ht="35.25" customHeight="1" x14ac:dyDescent="0.25">
      <c r="A1" s="111" t="s">
        <v>26</v>
      </c>
      <c r="B1" s="111"/>
      <c r="C1" s="111"/>
      <c r="D1" s="111"/>
      <c r="E1" s="111"/>
      <c r="F1" s="111"/>
      <c r="G1" s="111"/>
      <c r="H1" s="42"/>
    </row>
    <row r="2" spans="1:8" s="25" customFormat="1" ht="35.25" customHeight="1" x14ac:dyDescent="0.2">
      <c r="A2" s="112" t="s">
        <v>27</v>
      </c>
      <c r="B2" s="112"/>
      <c r="C2" s="112" t="s">
        <v>29</v>
      </c>
      <c r="D2" s="112"/>
      <c r="E2" s="26"/>
      <c r="F2" s="55"/>
      <c r="G2" s="46"/>
      <c r="H2" s="43"/>
    </row>
    <row r="3" spans="1:8" s="25" customFormat="1" ht="26.25" customHeight="1" x14ac:dyDescent="0.25">
      <c r="A3" s="112" t="s">
        <v>28</v>
      </c>
      <c r="B3" s="112"/>
      <c r="C3" s="66" t="s">
        <v>30</v>
      </c>
      <c r="D3" s="67"/>
      <c r="E3" s="35"/>
      <c r="F3" s="56"/>
      <c r="G3" s="46"/>
      <c r="H3" s="43"/>
    </row>
    <row r="4" spans="1:8" s="25" customFormat="1" ht="26.25" customHeight="1" x14ac:dyDescent="0.25">
      <c r="A4" s="67" t="s">
        <v>174</v>
      </c>
      <c r="B4" s="67"/>
      <c r="C4" s="66"/>
      <c r="D4" s="67"/>
      <c r="E4" s="35"/>
      <c r="F4" s="56"/>
      <c r="G4" s="46"/>
      <c r="H4" s="43"/>
    </row>
    <row r="5" spans="1:8" s="24" customFormat="1" ht="21" customHeight="1" x14ac:dyDescent="0.25">
      <c r="A5" s="68" t="s">
        <v>173</v>
      </c>
      <c r="B5" s="36"/>
      <c r="C5" s="36"/>
      <c r="D5" s="69"/>
      <c r="E5" s="36"/>
      <c r="F5" s="36"/>
      <c r="G5" s="47"/>
      <c r="H5" s="42"/>
    </row>
    <row r="6" spans="1:8" s="24" customFormat="1" ht="21" customHeight="1" thickBot="1" x14ac:dyDescent="0.3">
      <c r="A6" s="68" t="s">
        <v>25</v>
      </c>
      <c r="B6" s="40"/>
      <c r="C6" s="40"/>
      <c r="D6" s="70"/>
      <c r="E6" s="40"/>
      <c r="F6" s="40"/>
      <c r="G6" s="48"/>
      <c r="H6" s="42"/>
    </row>
    <row r="7" spans="1:8" s="24" customFormat="1" ht="44.1" customHeight="1" thickBot="1" x14ac:dyDescent="0.3">
      <c r="A7" s="71" t="s">
        <v>1</v>
      </c>
      <c r="B7" s="72" t="s">
        <v>12</v>
      </c>
      <c r="C7" s="37" t="s">
        <v>2</v>
      </c>
      <c r="D7" s="73" t="s">
        <v>13</v>
      </c>
      <c r="E7" s="37" t="s">
        <v>14</v>
      </c>
      <c r="F7" s="57" t="s">
        <v>15</v>
      </c>
      <c r="G7" s="49" t="s">
        <v>0</v>
      </c>
      <c r="H7" s="42"/>
    </row>
    <row r="8" spans="1:8" s="1" customFormat="1" ht="25.5" x14ac:dyDescent="0.25">
      <c r="A8" s="74" t="s">
        <v>42</v>
      </c>
      <c r="B8" s="6" t="s">
        <v>96</v>
      </c>
      <c r="C8" s="75" t="s">
        <v>4</v>
      </c>
      <c r="D8" s="76" t="s">
        <v>57</v>
      </c>
      <c r="E8" s="7">
        <v>3235</v>
      </c>
      <c r="F8" s="58" t="s">
        <v>98</v>
      </c>
      <c r="G8" s="50">
        <v>337.5</v>
      </c>
      <c r="H8" s="44"/>
    </row>
    <row r="9" spans="1:8" s="1" customFormat="1" x14ac:dyDescent="0.25">
      <c r="A9" s="77" t="s">
        <v>43</v>
      </c>
      <c r="B9" s="9" t="s">
        <v>95</v>
      </c>
      <c r="C9" s="78" t="s">
        <v>3</v>
      </c>
      <c r="D9" s="79" t="s">
        <v>102</v>
      </c>
      <c r="E9" s="4">
        <v>3299</v>
      </c>
      <c r="F9" s="59" t="s">
        <v>97</v>
      </c>
      <c r="G9" s="51">
        <v>52.88</v>
      </c>
      <c r="H9" s="44"/>
    </row>
    <row r="10" spans="1:8" s="1" customFormat="1" ht="25.5" x14ac:dyDescent="0.25">
      <c r="A10" s="77" t="s">
        <v>44</v>
      </c>
      <c r="B10" s="9" t="s">
        <v>100</v>
      </c>
      <c r="C10" s="78" t="s">
        <v>3</v>
      </c>
      <c r="D10" s="79" t="s">
        <v>101</v>
      </c>
      <c r="E10" s="4">
        <v>3235</v>
      </c>
      <c r="F10" s="60" t="s">
        <v>99</v>
      </c>
      <c r="G10" s="51">
        <v>199.2</v>
      </c>
      <c r="H10" s="44"/>
    </row>
    <row r="11" spans="1:8" s="1" customFormat="1" ht="25.5" x14ac:dyDescent="0.25">
      <c r="A11" s="77" t="s">
        <v>45</v>
      </c>
      <c r="B11" s="9" t="s">
        <v>105</v>
      </c>
      <c r="C11" s="78" t="s">
        <v>3</v>
      </c>
      <c r="D11" s="79" t="s">
        <v>103</v>
      </c>
      <c r="E11" s="4">
        <v>3224</v>
      </c>
      <c r="F11" s="60" t="s">
        <v>104</v>
      </c>
      <c r="G11" s="51">
        <v>16.48</v>
      </c>
      <c r="H11" s="44"/>
    </row>
    <row r="12" spans="1:8" s="1" customFormat="1" x14ac:dyDescent="0.25">
      <c r="A12" s="77" t="s">
        <v>46</v>
      </c>
      <c r="B12" s="9" t="s">
        <v>108</v>
      </c>
      <c r="C12" s="78" t="s">
        <v>4</v>
      </c>
      <c r="D12" s="79" t="s">
        <v>107</v>
      </c>
      <c r="E12" s="4">
        <v>3231</v>
      </c>
      <c r="F12" s="60" t="s">
        <v>106</v>
      </c>
      <c r="G12" s="51">
        <v>27.82</v>
      </c>
      <c r="H12" s="44"/>
    </row>
    <row r="13" spans="1:8" s="1" customFormat="1" ht="38.25" x14ac:dyDescent="0.25">
      <c r="A13" s="77" t="s">
        <v>47</v>
      </c>
      <c r="B13" s="9" t="s">
        <v>109</v>
      </c>
      <c r="C13" s="78" t="s">
        <v>4</v>
      </c>
      <c r="D13" s="79" t="s">
        <v>110</v>
      </c>
      <c r="E13" s="4">
        <v>3232</v>
      </c>
      <c r="F13" s="60" t="s">
        <v>111</v>
      </c>
      <c r="G13" s="51">
        <v>41.48</v>
      </c>
      <c r="H13" s="44"/>
    </row>
    <row r="14" spans="1:8" s="1" customFormat="1" ht="25.5" x14ac:dyDescent="0.25">
      <c r="A14" s="77" t="s">
        <v>48</v>
      </c>
      <c r="B14" s="9" t="s">
        <v>112</v>
      </c>
      <c r="C14" s="78" t="s">
        <v>3</v>
      </c>
      <c r="D14" s="79" t="s">
        <v>58</v>
      </c>
      <c r="E14" s="4">
        <v>3236</v>
      </c>
      <c r="F14" s="60" t="s">
        <v>113</v>
      </c>
      <c r="G14" s="51">
        <v>66.2</v>
      </c>
      <c r="H14" s="44"/>
    </row>
    <row r="15" spans="1:8" s="1" customFormat="1" ht="25.5" x14ac:dyDescent="0.25">
      <c r="A15" s="77" t="s">
        <v>48</v>
      </c>
      <c r="B15" s="9" t="s">
        <v>112</v>
      </c>
      <c r="C15" s="78" t="s">
        <v>3</v>
      </c>
      <c r="D15" s="79" t="s">
        <v>59</v>
      </c>
      <c r="E15" s="4">
        <v>3236</v>
      </c>
      <c r="F15" s="60" t="s">
        <v>113</v>
      </c>
      <c r="G15" s="51">
        <v>29.86</v>
      </c>
      <c r="H15" s="44"/>
    </row>
    <row r="16" spans="1:8" s="1" customFormat="1" x14ac:dyDescent="0.25">
      <c r="A16" s="77" t="s">
        <v>49</v>
      </c>
      <c r="B16" s="9" t="s">
        <v>114</v>
      </c>
      <c r="C16" s="78" t="s">
        <v>56</v>
      </c>
      <c r="D16" s="80" t="s">
        <v>115</v>
      </c>
      <c r="E16" s="4">
        <v>3223</v>
      </c>
      <c r="F16" s="59" t="s">
        <v>116</v>
      </c>
      <c r="G16" s="51">
        <v>399.63</v>
      </c>
      <c r="H16" s="44"/>
    </row>
    <row r="17" spans="1:8" s="1" customFormat="1" x14ac:dyDescent="0.25">
      <c r="A17" s="77" t="s">
        <v>50</v>
      </c>
      <c r="B17" s="9" t="s">
        <v>117</v>
      </c>
      <c r="C17" s="78" t="s">
        <v>4</v>
      </c>
      <c r="D17" s="79" t="s">
        <v>118</v>
      </c>
      <c r="E17" s="4">
        <v>3239</v>
      </c>
      <c r="F17" s="60" t="s">
        <v>119</v>
      </c>
      <c r="G17" s="51">
        <v>16.59</v>
      </c>
      <c r="H17" s="44"/>
    </row>
    <row r="18" spans="1:8" s="1" customFormat="1" x14ac:dyDescent="0.25">
      <c r="A18" s="77" t="s">
        <v>51</v>
      </c>
      <c r="B18" s="9" t="s">
        <v>120</v>
      </c>
      <c r="C18" s="78" t="s">
        <v>4</v>
      </c>
      <c r="D18" s="79" t="s">
        <v>121</v>
      </c>
      <c r="E18" s="4">
        <v>3239</v>
      </c>
      <c r="F18" s="60" t="s">
        <v>122</v>
      </c>
      <c r="G18" s="51">
        <v>1.91</v>
      </c>
      <c r="H18" s="44"/>
    </row>
    <row r="19" spans="1:8" s="1" customFormat="1" x14ac:dyDescent="0.25">
      <c r="A19" s="77" t="s">
        <v>46</v>
      </c>
      <c r="B19" s="9" t="s">
        <v>108</v>
      </c>
      <c r="C19" s="78" t="s">
        <v>4</v>
      </c>
      <c r="D19" s="79" t="s">
        <v>60</v>
      </c>
      <c r="E19" s="4">
        <v>3231</v>
      </c>
      <c r="F19" s="60" t="s">
        <v>106</v>
      </c>
      <c r="G19" s="51">
        <v>8.11</v>
      </c>
      <c r="H19" s="44"/>
    </row>
    <row r="20" spans="1:8" s="1" customFormat="1" x14ac:dyDescent="0.25">
      <c r="A20" s="77" t="s">
        <v>49</v>
      </c>
      <c r="B20" s="9" t="s">
        <v>114</v>
      </c>
      <c r="C20" s="78" t="s">
        <v>56</v>
      </c>
      <c r="D20" s="80" t="s">
        <v>123</v>
      </c>
      <c r="E20" s="4">
        <v>3223</v>
      </c>
      <c r="F20" s="59" t="s">
        <v>116</v>
      </c>
      <c r="G20" s="51">
        <v>6.9</v>
      </c>
      <c r="H20" s="44"/>
    </row>
    <row r="21" spans="1:8" s="1" customFormat="1" ht="25.5" x14ac:dyDescent="0.25">
      <c r="A21" s="77" t="s">
        <v>52</v>
      </c>
      <c r="B21" s="9" t="s">
        <v>124</v>
      </c>
      <c r="C21" s="78" t="s">
        <v>3</v>
      </c>
      <c r="D21" s="79" t="s">
        <v>61</v>
      </c>
      <c r="E21" s="4">
        <v>3227</v>
      </c>
      <c r="F21" s="60" t="s">
        <v>125</v>
      </c>
      <c r="G21" s="51">
        <v>48</v>
      </c>
      <c r="H21" s="44"/>
    </row>
    <row r="22" spans="1:8" s="1" customFormat="1" x14ac:dyDescent="0.25">
      <c r="A22" s="77" t="s">
        <v>49</v>
      </c>
      <c r="B22" s="9" t="s">
        <v>38</v>
      </c>
      <c r="C22" s="78" t="s">
        <v>56</v>
      </c>
      <c r="D22" s="80" t="s">
        <v>126</v>
      </c>
      <c r="E22" s="4">
        <v>3223</v>
      </c>
      <c r="F22" s="59" t="s">
        <v>116</v>
      </c>
      <c r="G22" s="51">
        <v>1069.72</v>
      </c>
      <c r="H22" s="44"/>
    </row>
    <row r="23" spans="1:8" s="1" customFormat="1" ht="25.5" x14ac:dyDescent="0.25">
      <c r="A23" s="77" t="s">
        <v>53</v>
      </c>
      <c r="B23" s="9" t="s">
        <v>18</v>
      </c>
      <c r="C23" s="78" t="s">
        <v>3</v>
      </c>
      <c r="D23" s="79" t="s">
        <v>63</v>
      </c>
      <c r="E23" s="4">
        <v>3224</v>
      </c>
      <c r="F23" s="60" t="s">
        <v>127</v>
      </c>
      <c r="G23" s="51">
        <v>49.93</v>
      </c>
      <c r="H23" s="44"/>
    </row>
    <row r="24" spans="1:8" s="1" customFormat="1" ht="25.5" x14ac:dyDescent="0.25">
      <c r="A24" s="77" t="s">
        <v>53</v>
      </c>
      <c r="B24" s="9" t="s">
        <v>18</v>
      </c>
      <c r="C24" s="78" t="s">
        <v>3</v>
      </c>
      <c r="D24" s="79" t="s">
        <v>63</v>
      </c>
      <c r="E24" s="4">
        <v>3221</v>
      </c>
      <c r="F24" s="60" t="s">
        <v>128</v>
      </c>
      <c r="G24" s="51">
        <v>167.7</v>
      </c>
      <c r="H24" s="44"/>
    </row>
    <row r="25" spans="1:8" s="1" customFormat="1" x14ac:dyDescent="0.25">
      <c r="A25" s="77" t="s">
        <v>49</v>
      </c>
      <c r="B25" s="9" t="s">
        <v>19</v>
      </c>
      <c r="C25" s="78" t="s">
        <v>56</v>
      </c>
      <c r="D25" s="80" t="s">
        <v>126</v>
      </c>
      <c r="E25" s="4">
        <v>3223</v>
      </c>
      <c r="F25" s="59" t="s">
        <v>129</v>
      </c>
      <c r="G25" s="51">
        <v>5886.98</v>
      </c>
      <c r="H25" s="44"/>
    </row>
    <row r="26" spans="1:8" s="1" customFormat="1" x14ac:dyDescent="0.25">
      <c r="A26" s="77" t="s">
        <v>131</v>
      </c>
      <c r="B26" s="9" t="s">
        <v>132</v>
      </c>
      <c r="C26" s="78" t="s">
        <v>3</v>
      </c>
      <c r="D26" s="79" t="s">
        <v>133</v>
      </c>
      <c r="E26" s="4">
        <v>3299</v>
      </c>
      <c r="F26" s="59" t="s">
        <v>97</v>
      </c>
      <c r="G26" s="51">
        <v>13.96</v>
      </c>
      <c r="H26" s="44"/>
    </row>
    <row r="27" spans="1:8" s="1" customFormat="1" ht="22.5" customHeight="1" x14ac:dyDescent="0.25">
      <c r="A27" s="77" t="s">
        <v>130</v>
      </c>
      <c r="B27" s="9" t="s">
        <v>134</v>
      </c>
      <c r="C27" s="78" t="s">
        <v>3</v>
      </c>
      <c r="D27" s="79" t="s">
        <v>135</v>
      </c>
      <c r="E27" s="4">
        <v>3299</v>
      </c>
      <c r="F27" s="59" t="s">
        <v>97</v>
      </c>
      <c r="G27" s="51">
        <v>25.43</v>
      </c>
      <c r="H27" s="44"/>
    </row>
    <row r="28" spans="1:8" s="1" customFormat="1" x14ac:dyDescent="0.25">
      <c r="A28" s="77" t="s">
        <v>10</v>
      </c>
      <c r="B28" s="9" t="s">
        <v>19</v>
      </c>
      <c r="C28" s="78" t="s">
        <v>11</v>
      </c>
      <c r="D28" s="79" t="s">
        <v>64</v>
      </c>
      <c r="E28" s="4">
        <v>3211</v>
      </c>
      <c r="F28" s="60" t="s">
        <v>22</v>
      </c>
      <c r="G28" s="51">
        <v>304.5</v>
      </c>
      <c r="H28" s="44"/>
    </row>
    <row r="29" spans="1:8" s="1" customFormat="1" ht="25.5" x14ac:dyDescent="0.25">
      <c r="A29" s="77" t="s">
        <v>54</v>
      </c>
      <c r="B29" s="9" t="s">
        <v>136</v>
      </c>
      <c r="C29" s="78" t="s">
        <v>9</v>
      </c>
      <c r="D29" s="79">
        <v>165</v>
      </c>
      <c r="E29" s="4">
        <v>3299</v>
      </c>
      <c r="F29" s="59" t="s">
        <v>137</v>
      </c>
      <c r="G29" s="51">
        <v>25</v>
      </c>
      <c r="H29" s="44"/>
    </row>
    <row r="30" spans="1:8" s="1" customFormat="1" ht="25.5" x14ac:dyDescent="0.25">
      <c r="A30" s="77" t="s">
        <v>55</v>
      </c>
      <c r="B30" s="9" t="s">
        <v>139</v>
      </c>
      <c r="C30" s="78" t="s">
        <v>4</v>
      </c>
      <c r="D30" s="79" t="s">
        <v>65</v>
      </c>
      <c r="E30" s="4"/>
      <c r="F30" s="59" t="s">
        <v>138</v>
      </c>
      <c r="G30" s="51">
        <v>460.55</v>
      </c>
      <c r="H30" s="44"/>
    </row>
    <row r="31" spans="1:8" s="1" customFormat="1" x14ac:dyDescent="0.25">
      <c r="A31" s="8" t="s">
        <v>21</v>
      </c>
      <c r="B31" s="9"/>
      <c r="C31" s="4"/>
      <c r="D31" s="34"/>
      <c r="E31" s="4">
        <v>3212</v>
      </c>
      <c r="F31" s="60" t="s">
        <v>93</v>
      </c>
      <c r="G31" s="41">
        <v>2151.31</v>
      </c>
      <c r="H31" s="44"/>
    </row>
    <row r="32" spans="1:8" s="1" customFormat="1" ht="38.25" x14ac:dyDescent="0.25">
      <c r="A32" s="8" t="s">
        <v>21</v>
      </c>
      <c r="B32" s="9"/>
      <c r="C32" s="4"/>
      <c r="D32" s="34"/>
      <c r="E32" s="4">
        <v>3214</v>
      </c>
      <c r="F32" s="60" t="s">
        <v>94</v>
      </c>
      <c r="G32" s="41">
        <v>39</v>
      </c>
      <c r="H32" s="44"/>
    </row>
    <row r="33" spans="1:8" s="1" customFormat="1" x14ac:dyDescent="0.25">
      <c r="A33" s="77" t="s">
        <v>66</v>
      </c>
      <c r="B33" s="9" t="s">
        <v>141</v>
      </c>
      <c r="C33" s="78" t="s">
        <v>4</v>
      </c>
      <c r="D33" s="79" t="s">
        <v>76</v>
      </c>
      <c r="E33" s="4">
        <v>3221</v>
      </c>
      <c r="F33" s="60" t="s">
        <v>140</v>
      </c>
      <c r="G33" s="51">
        <v>270</v>
      </c>
      <c r="H33" s="44"/>
    </row>
    <row r="34" spans="1:8" s="1" customFormat="1" x14ac:dyDescent="0.25">
      <c r="A34" s="77" t="s">
        <v>5</v>
      </c>
      <c r="B34" s="9" t="s">
        <v>16</v>
      </c>
      <c r="C34" s="78" t="s">
        <v>4</v>
      </c>
      <c r="D34" s="79" t="s">
        <v>77</v>
      </c>
      <c r="E34" s="4">
        <v>3431</v>
      </c>
      <c r="F34" s="60" t="s">
        <v>142</v>
      </c>
      <c r="G34" s="51">
        <v>98.59</v>
      </c>
      <c r="H34" s="44"/>
    </row>
    <row r="35" spans="1:8" s="1" customFormat="1" x14ac:dyDescent="0.25">
      <c r="A35" s="77" t="s">
        <v>21</v>
      </c>
      <c r="B35" s="9"/>
      <c r="C35" s="78"/>
      <c r="D35" s="79"/>
      <c r="E35" s="4">
        <v>3211</v>
      </c>
      <c r="F35" s="60" t="s">
        <v>143</v>
      </c>
      <c r="G35" s="51">
        <f>(6*30)+27.5+30</f>
        <v>237.5</v>
      </c>
      <c r="H35" s="44"/>
    </row>
    <row r="36" spans="1:8" s="1" customFormat="1" ht="25.5" x14ac:dyDescent="0.25">
      <c r="A36" s="77" t="s">
        <v>67</v>
      </c>
      <c r="B36" s="9" t="s">
        <v>144</v>
      </c>
      <c r="C36" s="78" t="s">
        <v>74</v>
      </c>
      <c r="D36" s="79" t="s">
        <v>78</v>
      </c>
      <c r="E36" s="4">
        <v>3299</v>
      </c>
      <c r="F36" s="59" t="s">
        <v>145</v>
      </c>
      <c r="G36" s="51">
        <v>688.01</v>
      </c>
      <c r="H36" s="44"/>
    </row>
    <row r="37" spans="1:8" s="1" customFormat="1" x14ac:dyDescent="0.25">
      <c r="A37" s="81" t="s">
        <v>68</v>
      </c>
      <c r="B37" s="32" t="s">
        <v>147</v>
      </c>
      <c r="C37" s="82" t="s">
        <v>4</v>
      </c>
      <c r="D37" s="83" t="s">
        <v>79</v>
      </c>
      <c r="E37" s="33">
        <v>4241</v>
      </c>
      <c r="F37" s="61" t="s">
        <v>146</v>
      </c>
      <c r="G37" s="51">
        <v>64.05</v>
      </c>
      <c r="H37" s="44"/>
    </row>
    <row r="38" spans="1:8" x14ac:dyDescent="0.25">
      <c r="A38" s="77" t="s">
        <v>7</v>
      </c>
      <c r="B38" s="84" t="s">
        <v>34</v>
      </c>
      <c r="C38" s="78" t="s">
        <v>4</v>
      </c>
      <c r="D38" s="79" t="s">
        <v>80</v>
      </c>
      <c r="E38" s="4">
        <v>3231</v>
      </c>
      <c r="F38" s="59" t="s">
        <v>148</v>
      </c>
      <c r="G38" s="51">
        <v>176.99</v>
      </c>
    </row>
    <row r="39" spans="1:8" x14ac:dyDescent="0.25">
      <c r="A39" s="77" t="s">
        <v>7</v>
      </c>
      <c r="B39" s="84" t="s">
        <v>34</v>
      </c>
      <c r="C39" s="78" t="s">
        <v>4</v>
      </c>
      <c r="D39" s="79" t="s">
        <v>80</v>
      </c>
      <c r="E39" s="4">
        <v>3433</v>
      </c>
      <c r="F39" s="60" t="s">
        <v>31</v>
      </c>
      <c r="G39" s="51">
        <v>0.05</v>
      </c>
    </row>
    <row r="40" spans="1:8" x14ac:dyDescent="0.25">
      <c r="A40" s="77" t="s">
        <v>69</v>
      </c>
      <c r="B40" s="84" t="s">
        <v>149</v>
      </c>
      <c r="C40" s="78" t="s">
        <v>3</v>
      </c>
      <c r="D40" s="85">
        <v>7364911</v>
      </c>
      <c r="E40" s="38">
        <v>3234</v>
      </c>
      <c r="F40" s="62" t="s">
        <v>150</v>
      </c>
      <c r="G40" s="52">
        <v>347.99</v>
      </c>
    </row>
    <row r="41" spans="1:8" ht="25.5" x14ac:dyDescent="0.25">
      <c r="A41" s="77" t="s">
        <v>70</v>
      </c>
      <c r="B41" s="84" t="s">
        <v>36</v>
      </c>
      <c r="C41" s="78" t="s">
        <v>3</v>
      </c>
      <c r="D41" s="85" t="s">
        <v>151</v>
      </c>
      <c r="E41" s="4">
        <v>3234</v>
      </c>
      <c r="F41" s="60" t="s">
        <v>154</v>
      </c>
      <c r="G41" s="52">
        <v>33.71</v>
      </c>
    </row>
    <row r="42" spans="1:8" ht="25.5" x14ac:dyDescent="0.25">
      <c r="A42" s="77" t="s">
        <v>70</v>
      </c>
      <c r="B42" s="84" t="s">
        <v>36</v>
      </c>
      <c r="C42" s="78" t="s">
        <v>3</v>
      </c>
      <c r="D42" s="85" t="s">
        <v>152</v>
      </c>
      <c r="E42" s="4">
        <v>3234</v>
      </c>
      <c r="F42" s="60" t="s">
        <v>154</v>
      </c>
      <c r="G42" s="52">
        <v>88.25</v>
      </c>
    </row>
    <row r="43" spans="1:8" ht="25.5" x14ac:dyDescent="0.25">
      <c r="A43" s="77" t="s">
        <v>8</v>
      </c>
      <c r="B43" s="84" t="s">
        <v>35</v>
      </c>
      <c r="C43" s="78" t="s">
        <v>3</v>
      </c>
      <c r="D43" s="85" t="s">
        <v>153</v>
      </c>
      <c r="E43" s="4">
        <v>3234</v>
      </c>
      <c r="F43" s="60" t="s">
        <v>156</v>
      </c>
      <c r="G43" s="52">
        <v>204.68</v>
      </c>
    </row>
    <row r="44" spans="1:8" ht="25.5" x14ac:dyDescent="0.25">
      <c r="A44" s="77" t="s">
        <v>71</v>
      </c>
      <c r="B44" s="84" t="s">
        <v>160</v>
      </c>
      <c r="C44" s="78" t="s">
        <v>4</v>
      </c>
      <c r="D44" s="85" t="s">
        <v>81</v>
      </c>
      <c r="E44" s="38">
        <v>3227</v>
      </c>
      <c r="F44" s="60" t="s">
        <v>125</v>
      </c>
      <c r="G44" s="52">
        <v>2475</v>
      </c>
    </row>
    <row r="45" spans="1:8" ht="25.5" x14ac:dyDescent="0.25">
      <c r="A45" s="77" t="s">
        <v>72</v>
      </c>
      <c r="B45" s="84" t="s">
        <v>161</v>
      </c>
      <c r="C45" s="78" t="s">
        <v>75</v>
      </c>
      <c r="D45" s="85" t="s">
        <v>162</v>
      </c>
      <c r="E45" s="38">
        <v>3221</v>
      </c>
      <c r="F45" s="62" t="s">
        <v>163</v>
      </c>
      <c r="G45" s="52">
        <v>33.75</v>
      </c>
    </row>
    <row r="46" spans="1:8" ht="25.5" x14ac:dyDescent="0.25">
      <c r="A46" s="77" t="s">
        <v>73</v>
      </c>
      <c r="B46" s="84" t="s">
        <v>144</v>
      </c>
      <c r="C46" s="78" t="s">
        <v>3</v>
      </c>
      <c r="D46" s="85" t="s">
        <v>82</v>
      </c>
      <c r="E46" s="38">
        <v>3221</v>
      </c>
      <c r="F46" s="62" t="s">
        <v>163</v>
      </c>
      <c r="G46" s="52">
        <v>511.12</v>
      </c>
    </row>
    <row r="47" spans="1:8" x14ac:dyDescent="0.25">
      <c r="A47" s="77" t="s">
        <v>69</v>
      </c>
      <c r="B47" s="84" t="s">
        <v>149</v>
      </c>
      <c r="C47" s="78" t="s">
        <v>3</v>
      </c>
      <c r="D47" s="85">
        <v>8059217</v>
      </c>
      <c r="E47" s="38">
        <v>3234</v>
      </c>
      <c r="F47" s="62" t="s">
        <v>150</v>
      </c>
      <c r="G47" s="52">
        <v>347.99</v>
      </c>
    </row>
    <row r="48" spans="1:8" x14ac:dyDescent="0.25">
      <c r="A48" s="77" t="s">
        <v>83</v>
      </c>
      <c r="B48" s="9" t="s">
        <v>38</v>
      </c>
      <c r="C48" s="78" t="s">
        <v>56</v>
      </c>
      <c r="D48" s="85" t="s">
        <v>88</v>
      </c>
      <c r="E48" s="4">
        <v>3223</v>
      </c>
      <c r="F48" s="59" t="s">
        <v>116</v>
      </c>
      <c r="G48" s="52">
        <v>3.49</v>
      </c>
    </row>
    <row r="49" spans="1:7" x14ac:dyDescent="0.25">
      <c r="A49" s="77" t="s">
        <v>83</v>
      </c>
      <c r="B49" s="9" t="s">
        <v>38</v>
      </c>
      <c r="C49" s="78" t="s">
        <v>56</v>
      </c>
      <c r="D49" s="85" t="s">
        <v>89</v>
      </c>
      <c r="E49" s="4">
        <v>3223</v>
      </c>
      <c r="F49" s="59" t="s">
        <v>155</v>
      </c>
      <c r="G49" s="52">
        <v>10219.950000000001</v>
      </c>
    </row>
    <row r="50" spans="1:7" x14ac:dyDescent="0.25">
      <c r="A50" s="77" t="s">
        <v>83</v>
      </c>
      <c r="B50" s="9" t="s">
        <v>38</v>
      </c>
      <c r="C50" s="78" t="s">
        <v>56</v>
      </c>
      <c r="D50" s="85" t="s">
        <v>90</v>
      </c>
      <c r="E50" s="4">
        <v>3223</v>
      </c>
      <c r="F50" s="59" t="s">
        <v>116</v>
      </c>
      <c r="G50" s="52">
        <v>1146.8900000000001</v>
      </c>
    </row>
    <row r="51" spans="1:7" ht="25.5" x14ac:dyDescent="0.25">
      <c r="A51" s="77" t="s">
        <v>84</v>
      </c>
      <c r="B51" s="84" t="s">
        <v>157</v>
      </c>
      <c r="C51" s="78" t="s">
        <v>4</v>
      </c>
      <c r="D51" s="85" t="s">
        <v>91</v>
      </c>
      <c r="E51" s="4">
        <v>3234</v>
      </c>
      <c r="F51" s="60" t="s">
        <v>156</v>
      </c>
      <c r="G51" s="52">
        <v>58.69</v>
      </c>
    </row>
    <row r="52" spans="1:7" x14ac:dyDescent="0.25">
      <c r="A52" s="77" t="s">
        <v>85</v>
      </c>
      <c r="B52" s="84" t="s">
        <v>158</v>
      </c>
      <c r="C52" s="78" t="s">
        <v>87</v>
      </c>
      <c r="D52" s="85" t="s">
        <v>165</v>
      </c>
      <c r="E52" s="38">
        <v>3231</v>
      </c>
      <c r="F52" s="62" t="s">
        <v>164</v>
      </c>
      <c r="G52" s="52">
        <v>1100</v>
      </c>
    </row>
    <row r="53" spans="1:7" ht="26.25" thickBot="1" x14ac:dyDescent="0.3">
      <c r="A53" s="86" t="s">
        <v>86</v>
      </c>
      <c r="B53" s="87" t="s">
        <v>159</v>
      </c>
      <c r="C53" s="88" t="s">
        <v>3</v>
      </c>
      <c r="D53" s="89" t="s">
        <v>166</v>
      </c>
      <c r="E53" s="12">
        <v>3299</v>
      </c>
      <c r="F53" s="63" t="s">
        <v>167</v>
      </c>
      <c r="G53" s="53">
        <v>70</v>
      </c>
    </row>
    <row r="54" spans="1:7" ht="25.5" x14ac:dyDescent="0.25">
      <c r="A54" s="74" t="s">
        <v>53</v>
      </c>
      <c r="B54" s="6" t="s">
        <v>18</v>
      </c>
      <c r="C54" s="75" t="s">
        <v>3</v>
      </c>
      <c r="D54" s="76" t="s">
        <v>168</v>
      </c>
      <c r="E54" s="7">
        <v>3224</v>
      </c>
      <c r="F54" s="58" t="s">
        <v>127</v>
      </c>
      <c r="G54" s="94">
        <v>1029.21</v>
      </c>
    </row>
    <row r="55" spans="1:7" ht="25.5" x14ac:dyDescent="0.25">
      <c r="A55" s="77" t="s">
        <v>53</v>
      </c>
      <c r="B55" s="9" t="s">
        <v>18</v>
      </c>
      <c r="C55" s="78" t="s">
        <v>3</v>
      </c>
      <c r="D55" s="79" t="s">
        <v>168</v>
      </c>
      <c r="E55" s="4">
        <v>3221</v>
      </c>
      <c r="F55" s="60" t="s">
        <v>128</v>
      </c>
      <c r="G55" s="95">
        <v>93.44</v>
      </c>
    </row>
    <row r="56" spans="1:7" ht="25.5" x14ac:dyDescent="0.25">
      <c r="A56" s="77" t="s">
        <v>53</v>
      </c>
      <c r="B56" s="9" t="s">
        <v>18</v>
      </c>
      <c r="C56" s="78" t="s">
        <v>3</v>
      </c>
      <c r="D56" s="90" t="s">
        <v>169</v>
      </c>
      <c r="E56" s="38">
        <v>3224</v>
      </c>
      <c r="F56" s="64" t="s">
        <v>127</v>
      </c>
      <c r="G56" s="95">
        <v>330.98</v>
      </c>
    </row>
    <row r="57" spans="1:7" x14ac:dyDescent="0.25">
      <c r="A57" s="77" t="s">
        <v>83</v>
      </c>
      <c r="B57" s="9" t="s">
        <v>38</v>
      </c>
      <c r="C57" s="78" t="s">
        <v>56</v>
      </c>
      <c r="D57" s="85" t="s">
        <v>62</v>
      </c>
      <c r="E57" s="4">
        <v>3223</v>
      </c>
      <c r="F57" s="59" t="s">
        <v>116</v>
      </c>
      <c r="G57" s="95">
        <v>771.03</v>
      </c>
    </row>
    <row r="58" spans="1:7" x14ac:dyDescent="0.25">
      <c r="A58" s="96" t="s">
        <v>170</v>
      </c>
      <c r="B58" s="84" t="s">
        <v>171</v>
      </c>
      <c r="C58" s="38" t="s">
        <v>4</v>
      </c>
      <c r="D58" s="90" t="s">
        <v>92</v>
      </c>
      <c r="E58" s="38">
        <v>3223</v>
      </c>
      <c r="F58" s="62" t="s">
        <v>172</v>
      </c>
      <c r="G58" s="95">
        <v>1504.5</v>
      </c>
    </row>
    <row r="59" spans="1:7" x14ac:dyDescent="0.25">
      <c r="A59" s="96" t="s">
        <v>175</v>
      </c>
      <c r="B59" s="84" t="s">
        <v>176</v>
      </c>
      <c r="C59" s="38" t="s">
        <v>4</v>
      </c>
      <c r="D59" s="90" t="s">
        <v>177</v>
      </c>
      <c r="E59" s="38">
        <v>3531</v>
      </c>
      <c r="F59" s="62" t="s">
        <v>178</v>
      </c>
      <c r="G59" s="95">
        <v>37559.32</v>
      </c>
    </row>
    <row r="60" spans="1:7" x14ac:dyDescent="0.25">
      <c r="A60" s="13" t="s">
        <v>21</v>
      </c>
      <c r="B60" s="14"/>
      <c r="C60" s="3"/>
      <c r="D60" s="14"/>
      <c r="E60" s="3">
        <v>3111</v>
      </c>
      <c r="F60" s="22" t="s">
        <v>24</v>
      </c>
      <c r="G60" s="27">
        <v>1986.25</v>
      </c>
    </row>
    <row r="61" spans="1:7" ht="15.75" thickBot="1" x14ac:dyDescent="0.3">
      <c r="A61" s="10" t="s">
        <v>21</v>
      </c>
      <c r="B61" s="11"/>
      <c r="C61" s="12"/>
      <c r="D61" s="11"/>
      <c r="E61" s="12">
        <v>3132</v>
      </c>
      <c r="F61" s="20" t="s">
        <v>23</v>
      </c>
      <c r="G61" s="29">
        <v>327.73</v>
      </c>
    </row>
    <row r="62" spans="1:7" x14ac:dyDescent="0.25">
      <c r="A62" s="74" t="s">
        <v>83</v>
      </c>
      <c r="B62" s="6" t="s">
        <v>38</v>
      </c>
      <c r="C62" s="75" t="s">
        <v>56</v>
      </c>
      <c r="D62" s="97" t="s">
        <v>62</v>
      </c>
      <c r="E62" s="7">
        <v>3223</v>
      </c>
      <c r="F62" s="98" t="s">
        <v>116</v>
      </c>
      <c r="G62" s="94">
        <v>592.82000000000005</v>
      </c>
    </row>
    <row r="63" spans="1:7" ht="33.75" x14ac:dyDescent="0.25">
      <c r="A63" s="13" t="s">
        <v>5</v>
      </c>
      <c r="B63" s="14" t="s">
        <v>17</v>
      </c>
      <c r="C63" s="3" t="s">
        <v>4</v>
      </c>
      <c r="D63" s="14" t="s">
        <v>37</v>
      </c>
      <c r="E63" s="3">
        <v>5443</v>
      </c>
      <c r="F63" s="21" t="s">
        <v>32</v>
      </c>
      <c r="G63" s="27">
        <v>385000</v>
      </c>
    </row>
    <row r="64" spans="1:7" ht="34.5" thickBot="1" x14ac:dyDescent="0.3">
      <c r="A64" s="10" t="s">
        <v>5</v>
      </c>
      <c r="B64" s="11" t="s">
        <v>17</v>
      </c>
      <c r="C64" s="12" t="s">
        <v>4</v>
      </c>
      <c r="D64" s="16" t="s">
        <v>37</v>
      </c>
      <c r="E64" s="12">
        <v>5443</v>
      </c>
      <c r="F64" s="99" t="s">
        <v>32</v>
      </c>
      <c r="G64" s="29">
        <v>100000</v>
      </c>
    </row>
    <row r="65" spans="1:8" ht="25.5" x14ac:dyDescent="0.25">
      <c r="A65" s="100" t="s">
        <v>179</v>
      </c>
      <c r="B65" s="101"/>
      <c r="C65" s="102" t="s">
        <v>20</v>
      </c>
      <c r="D65" s="103"/>
      <c r="E65" s="102">
        <v>3299</v>
      </c>
      <c r="F65" s="98" t="s">
        <v>180</v>
      </c>
      <c r="G65" s="94">
        <f>702+756</f>
        <v>1458</v>
      </c>
    </row>
    <row r="66" spans="1:8" x14ac:dyDescent="0.25">
      <c r="A66" s="96" t="s">
        <v>21</v>
      </c>
      <c r="B66" s="84"/>
      <c r="C66" s="38"/>
      <c r="D66" s="90"/>
      <c r="E66" s="38">
        <v>3211</v>
      </c>
      <c r="F66" s="19" t="s">
        <v>33</v>
      </c>
      <c r="G66" s="95">
        <v>4988</v>
      </c>
    </row>
    <row r="67" spans="1:8" ht="25.5" x14ac:dyDescent="0.25">
      <c r="A67" s="96" t="s">
        <v>181</v>
      </c>
      <c r="B67" s="84" t="s">
        <v>182</v>
      </c>
      <c r="C67" s="38" t="s">
        <v>3</v>
      </c>
      <c r="D67" s="90" t="s">
        <v>183</v>
      </c>
      <c r="E67" s="93">
        <v>3299</v>
      </c>
      <c r="F67" s="59" t="s">
        <v>180</v>
      </c>
      <c r="G67" s="104">
        <v>330</v>
      </c>
    </row>
    <row r="68" spans="1:8" ht="25.5" x14ac:dyDescent="0.25">
      <c r="A68" s="96" t="s">
        <v>181</v>
      </c>
      <c r="B68" s="84"/>
      <c r="C68" s="38"/>
      <c r="D68" s="90" t="s">
        <v>184</v>
      </c>
      <c r="E68" s="93">
        <v>3299</v>
      </c>
      <c r="F68" s="59" t="s">
        <v>180</v>
      </c>
      <c r="G68" s="95">
        <v>27.5</v>
      </c>
    </row>
    <row r="69" spans="1:8" ht="15.75" thickBot="1" x14ac:dyDescent="0.3">
      <c r="A69" s="105" t="s">
        <v>188</v>
      </c>
      <c r="B69" s="87" t="s">
        <v>187</v>
      </c>
      <c r="C69" s="106" t="s">
        <v>3</v>
      </c>
      <c r="D69" s="107" t="s">
        <v>186</v>
      </c>
      <c r="E69" s="106">
        <v>3239</v>
      </c>
      <c r="F69" s="108" t="s">
        <v>185</v>
      </c>
      <c r="G69" s="109">
        <v>68.09</v>
      </c>
    </row>
    <row r="70" spans="1:8" x14ac:dyDescent="0.25">
      <c r="A70" s="5" t="s">
        <v>21</v>
      </c>
      <c r="B70" s="6"/>
      <c r="C70" s="7"/>
      <c r="D70" s="6"/>
      <c r="E70" s="7">
        <v>3111</v>
      </c>
      <c r="F70" s="18" t="s">
        <v>24</v>
      </c>
      <c r="G70" s="30">
        <f>87035.91-4241.05</f>
        <v>82794.86</v>
      </c>
    </row>
    <row r="71" spans="1:8" x14ac:dyDescent="0.25">
      <c r="A71" s="8" t="s">
        <v>21</v>
      </c>
      <c r="B71" s="9"/>
      <c r="C71" s="4"/>
      <c r="D71" s="9"/>
      <c r="E71" s="4">
        <v>3113</v>
      </c>
      <c r="F71" s="19" t="s">
        <v>40</v>
      </c>
      <c r="G71" s="28">
        <f>244.42+402.15+354.9+1545.41+464.97+241.29+185.89+702.37+99.65</f>
        <v>4241.05</v>
      </c>
    </row>
    <row r="72" spans="1:8" x14ac:dyDescent="0.25">
      <c r="A72" s="8" t="s">
        <v>21</v>
      </c>
      <c r="B72" s="9"/>
      <c r="C72" s="4"/>
      <c r="D72" s="9"/>
      <c r="E72" s="4">
        <v>3132</v>
      </c>
      <c r="F72" s="19" t="s">
        <v>23</v>
      </c>
      <c r="G72" s="28">
        <v>13950.88</v>
      </c>
    </row>
    <row r="73" spans="1:8" ht="22.5" x14ac:dyDescent="0.25">
      <c r="A73" s="8" t="s">
        <v>6</v>
      </c>
      <c r="B73" s="9" t="s">
        <v>38</v>
      </c>
      <c r="C73" s="4" t="s">
        <v>4</v>
      </c>
      <c r="D73" s="9"/>
      <c r="E73" s="4">
        <v>3295</v>
      </c>
      <c r="F73" s="19" t="s">
        <v>189</v>
      </c>
      <c r="G73" s="28">
        <v>280</v>
      </c>
    </row>
    <row r="74" spans="1:8" x14ac:dyDescent="0.25">
      <c r="A74" s="8" t="s">
        <v>41</v>
      </c>
      <c r="B74" s="9"/>
      <c r="C74" s="4"/>
      <c r="D74" s="9"/>
      <c r="E74" s="4">
        <v>3237</v>
      </c>
      <c r="F74" s="19" t="s">
        <v>39</v>
      </c>
      <c r="G74" s="28">
        <v>132.72</v>
      </c>
    </row>
    <row r="75" spans="1:8" x14ac:dyDescent="0.25">
      <c r="A75" s="8" t="s">
        <v>41</v>
      </c>
      <c r="B75" s="9"/>
      <c r="C75" s="4"/>
      <c r="D75" s="9"/>
      <c r="E75" s="4">
        <v>3237</v>
      </c>
      <c r="F75" s="19" t="s">
        <v>39</v>
      </c>
      <c r="G75" s="28">
        <v>189</v>
      </c>
    </row>
    <row r="76" spans="1:8" ht="15.75" thickBot="1" x14ac:dyDescent="0.3">
      <c r="A76" s="15" t="s">
        <v>39</v>
      </c>
      <c r="B76" s="16"/>
      <c r="C76" s="17"/>
      <c r="D76" s="16"/>
      <c r="E76" s="17">
        <v>3237</v>
      </c>
      <c r="F76" s="23" t="s">
        <v>39</v>
      </c>
      <c r="G76" s="31">
        <v>108.04</v>
      </c>
      <c r="H76" s="110"/>
    </row>
    <row r="79" spans="1:8" x14ac:dyDescent="0.25">
      <c r="A79" s="2" t="s">
        <v>190</v>
      </c>
    </row>
  </sheetData>
  <mergeCells count="4">
    <mergeCell ref="A1:G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transparentnost 2-2024</vt:lpstr>
      <vt:lpstr>'transparentnost 2-2024'!Ispis_naslova</vt:lpstr>
      <vt:lpstr>'transparentnost 2-2024'!Podrucje_ispisa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Korisnik</cp:lastModifiedBy>
  <cp:lastPrinted>2024-03-20T10:27:00Z</cp:lastPrinted>
  <dcterms:created xsi:type="dcterms:W3CDTF">2024-02-06T11:00:36Z</dcterms:created>
  <dcterms:modified xsi:type="dcterms:W3CDTF">2024-03-20T13:40:33Z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